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7" activeTab="7"/>
  </bookViews>
  <sheets>
    <sheet name="1男子入力シート" sheetId="1" r:id="rId1"/>
    <sheet name="エントリー用(男子)" sheetId="2" state="hidden" r:id="rId2"/>
    <sheet name="2女子入力シート" sheetId="3" state="hidden" r:id="rId3"/>
    <sheet name="エントリー用(女子)" sheetId="4" state="hidden" r:id="rId4"/>
    <sheet name="2登録者変更届" sheetId="5" state="hidden" r:id="rId5"/>
    <sheet name="3男子出走者申込書" sheetId="6" state="hidden" r:id="rId6"/>
    <sheet name="3女子出走者申込書" sheetId="7" state="hidden" r:id="rId7"/>
    <sheet name="4競技者変更届" sheetId="8" r:id="rId8"/>
    <sheet name="6補助審判員" sheetId="9" state="hidden" r:id="rId9"/>
  </sheets>
  <definedNames>
    <definedName name="_">'エントリー用(男子)'!#REF!</definedName>
    <definedName name="_xlnm.Print_Area" localSheetId="0">'1男子入力シート'!$A$1:$AO$63</definedName>
    <definedName name="_xlnm.Print_Area" localSheetId="4">'2登録者変更届'!$A$1:$AB$37</definedName>
    <definedName name="_xlnm.Print_Area" localSheetId="6">'3女子出走者申込書'!$A$1:$AG$26</definedName>
    <definedName name="_xlnm.Print_Area" localSheetId="5">'3男子出走者申込書'!$A$1:$AG$28</definedName>
  </definedNames>
  <calcPr fullCalcOnLoad="1"/>
</workbook>
</file>

<file path=xl/sharedStrings.xml><?xml version="1.0" encoding="utf-8"?>
<sst xmlns="http://schemas.openxmlformats.org/spreadsheetml/2006/main" count="412" uniqueCount="200">
  <si>
    <t>引率責任者</t>
  </si>
  <si>
    <t>印</t>
  </si>
  <si>
    <t>位</t>
  </si>
  <si>
    <t>コーチ名</t>
  </si>
  <si>
    <t>有</t>
  </si>
  <si>
    <t>無</t>
  </si>
  <si>
    <t>教職員</t>
  </si>
  <si>
    <t>外部</t>
  </si>
  <si>
    <t>年</t>
  </si>
  <si>
    <t>月</t>
  </si>
  <si>
    <t>日</t>
  </si>
  <si>
    <t>帯同審判員記入欄</t>
  </si>
  <si>
    <t>男</t>
  </si>
  <si>
    <t>女</t>
  </si>
  <si>
    <t>保護者</t>
  </si>
  <si>
    <t>その他</t>
  </si>
  <si>
    <t>・</t>
  </si>
  <si>
    <t>（</t>
  </si>
  <si>
    <t>）</t>
  </si>
  <si>
    <t>km</t>
  </si>
  <si>
    <t>ＴＥＬ</t>
  </si>
  <si>
    <t>【</t>
  </si>
  <si>
    <t>】</t>
  </si>
  <si>
    <t>※</t>
  </si>
  <si>
    <t>フ　リ　ガ　ナ</t>
  </si>
  <si>
    <t>競　技　者　氏　名</t>
  </si>
  <si>
    <t>学　年</t>
  </si>
  <si>
    <t>備　考</t>
  </si>
  <si>
    <t>（　キャプテンには○印を　）</t>
  </si>
  <si>
    <t>登　録</t>
  </si>
  <si>
    <t>監　督　名</t>
  </si>
  <si>
    <t>）</t>
  </si>
  <si>
    <t>（</t>
  </si>
  <si>
    <t>電　話</t>
  </si>
  <si>
    <t>職　名</t>
  </si>
  <si>
    <t>氏　名</t>
  </si>
  <si>
    <t>性　別</t>
  </si>
  <si>
    <t>区　分</t>
  </si>
  <si>
    <t>- ① -</t>
  </si>
  <si>
    <t>－</t>
  </si>
  <si>
    <t>番号</t>
  </si>
  <si>
    <t>監督名</t>
  </si>
  <si>
    <t>予選ﾀｲﾑ</t>
  </si>
  <si>
    <t>（</t>
  </si>
  <si>
    <t>）</t>
  </si>
  <si>
    <t>）</t>
  </si>
  <si>
    <t>（</t>
  </si>
  <si>
    <t>・</t>
  </si>
  <si>
    <t>フ　リ　ガ　ナ</t>
  </si>
  <si>
    <t>（</t>
  </si>
  <si>
    <t>）</t>
  </si>
  <si>
    <t>・予選タイム</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</si>
  <si>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</si>
  <si>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</si>
  <si>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</si>
  <si>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</si>
  <si>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</si>
  <si>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</si>
  <si>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</si>
  <si>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</si>
  <si>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</si>
  <si>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</si>
  <si>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</si>
  <si>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</si>
  <si>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</si>
  <si>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</si>
  <si>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</si>
  <si>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</si>
  <si>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</si>
  <si>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</si>
  <si>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</si>
  <si>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</si>
  <si>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</si>
  <si>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</si>
  <si>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</si>
  <si>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</si>
  <si>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</si>
  <si>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</si>
  <si>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</si>
  <si>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</si>
  <si>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</si>
  <si>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</si>
  <si>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</si>
  <si>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</si>
  <si>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</si>
  <si>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</si>
  <si>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</si>
  <si>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</si>
  <si>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</si>
  <si>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</si>
  <si>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熊毛地区2</t>
  </si>
  <si>
    <t>大島地区1</t>
  </si>
  <si>
    <t>大島地区2</t>
  </si>
  <si>
    <t>大島地区3</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</si>
  <si>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</si>
  <si>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</si>
  <si>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</si>
  <si>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</si>
  <si>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</si>
  <si>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</si>
  <si>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</si>
  <si>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</si>
  <si>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</si>
  <si>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</si>
  <si>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</si>
  <si>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</si>
  <si>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</si>
  <si>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</si>
  <si>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</si>
  <si>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</si>
  <si>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</si>
  <si>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</si>
  <si>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</si>
  <si>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</si>
  <si>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</si>
  <si>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</si>
  <si>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</si>
  <si>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</si>
  <si>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メールアドレス(学校，個人どちらでも可)</t>
  </si>
  <si>
    <t>・　上記の者は，鹿児島県中体連「個人情報保護方針（要項冊子掲載）を承認しています。</t>
  </si>
  <si>
    <t>日置地区3</t>
  </si>
  <si>
    <t>熊毛地区１</t>
  </si>
  <si>
    <t>大島地区4</t>
  </si>
  <si>
    <t>団体名</t>
  </si>
  <si>
    <t>団体所在地</t>
  </si>
  <si>
    <t>・　上記の者は，本校在学中の生徒及び選手であり，定期健康診断の結果異常を認めないので大会出場を承諾いたします。</t>
  </si>
  <si>
    <t>団体名</t>
  </si>
  <si>
    <t>校長（責任者）</t>
  </si>
  <si>
    <t>団体名</t>
  </si>
  <si>
    <t>令和６年度鹿児島県中学校総合体育大会</t>
  </si>
  <si>
    <t>第73回男子鹿児島県中学校駅伝競走大会　申込書</t>
  </si>
  <si>
    <t>教諭</t>
  </si>
  <si>
    <t>各団体，必ず１名お願いします。</t>
  </si>
  <si>
    <t>第37回女子鹿児島県中学校駅伝競走大会　申込書</t>
  </si>
  <si>
    <t>団　体　名</t>
  </si>
  <si>
    <t>学　年</t>
  </si>
  <si>
    <t>・　上記の者は，本校在学中の生徒であり，定期健康診断の結果異常を認めないので大会出場を承諾いたします。</t>
  </si>
  <si>
    <t>学校名</t>
  </si>
  <si>
    <t>令和６年度　鹿児島県中学校総合体育大会</t>
  </si>
  <si>
    <t>第37回女子・第73回男子　鹿児島県中学校駅伝競走大会</t>
  </si>
  <si>
    <t>- ② -</t>
  </si>
  <si>
    <t>登　録　者　変　更　届</t>
  </si>
  <si>
    <t>（　　男　子　　・　　女　子　　）</t>
  </si>
  <si>
    <t>ナンバーカード</t>
  </si>
  <si>
    <t>フリガナ</t>
  </si>
  <si>
    <t>学年</t>
  </si>
  <si>
    <t>変更前氏名</t>
  </si>
  <si>
    <t>変更後氏名</t>
  </si>
  <si>
    <r>
      <t>※『大会申込書』を提出後，諸々の事情により，登録者変更がある場合は，本紙『登録者変更届』を</t>
    </r>
    <r>
      <rPr>
        <b/>
        <u val="single"/>
        <sz val="11"/>
        <rFont val="ＭＳ Ｐ明朝"/>
        <family val="1"/>
      </rPr>
      <t>10月30日(水)～11月6日（水）１３：００までにメール（perfectchuman@yahoo.co.jp）で送信すること。または，6日（水）１１：００～１３：００に限り，指宿市陸上競技場クラブハウスへ紙媒体での提出可とする。</t>
    </r>
  </si>
  <si>
    <t xml:space="preserve">- ③ - </t>
  </si>
  <si>
    <t>第73回男子　鹿児県中学校駅伝競走大会　出走者申込書</t>
  </si>
  <si>
    <t>走順・距離</t>
  </si>
  <si>
    <t>氏名</t>
  </si>
  <si>
    <t>備考</t>
  </si>
  <si>
    <t>１区・３ｋｍ</t>
  </si>
  <si>
    <t>２区・３ｋｍ</t>
  </si>
  <si>
    <t>３区・３ｋｍ</t>
  </si>
  <si>
    <t>４区・３ｋｍ</t>
  </si>
  <si>
    <t>５区・３ｋｍ</t>
  </si>
  <si>
    <t>６区・３ｋｍ</t>
  </si>
  <si>
    <t>補欠　１</t>
  </si>
  <si>
    <t>補欠　２</t>
  </si>
  <si>
    <t>補欠　３</t>
  </si>
  <si>
    <t>補欠　４</t>
  </si>
  <si>
    <t>※備考欄は主将等の記入をすること。</t>
  </si>
  <si>
    <t>※10月30日（水）～11月6日（水）13:00までにメール（perfectchuman@yahoo.co.jp）で送信すること。　</t>
  </si>
  <si>
    <t xml:space="preserve">   または，6日（水）11:00～13:00に限り，指宿市営陸上競技場クラブハウスへ紙媒体での提出可とする。</t>
  </si>
  <si>
    <t>令和６年　　　月　　　日</t>
  </si>
  <si>
    <t>上記のとおり，オーダーを提出します。</t>
  </si>
  <si>
    <t>監督名　　　　　　　　　　　　　　　　　　　印　</t>
  </si>
  <si>
    <t>- ③ -</t>
  </si>
  <si>
    <t>第37回女子　鹿児県中学校駅伝競走大会　出走者申込書</t>
  </si>
  <si>
    <t>２区・２ｋｍ</t>
  </si>
  <si>
    <t>３区・２ｋｍ</t>
  </si>
  <si>
    <t>４区・２ｋｍ</t>
  </si>
  <si>
    <t>※備考欄は主将等の明記をすること。</t>
  </si>
  <si>
    <t>令和６年　　　月　　　日</t>
  </si>
  <si>
    <t>　監督名　　　　　　　　　　　　　　　　　　　印　</t>
  </si>
  <si>
    <t>令和６年度鹿児島県中学校総合体育大会</t>
  </si>
  <si>
    <t>- ④ -</t>
  </si>
  <si>
    <t>競　技　者　変　更　届</t>
  </si>
  <si>
    <t>区間</t>
  </si>
  <si>
    <t>区</t>
  </si>
  <si>
    <r>
      <t>　※　オーダー提出後の区間変更は認めない。ただし，競技者に病気・怪我・事故等があるときは，補欠をその区間の交代として補充し，本紙『競技者変更届』を</t>
    </r>
    <r>
      <rPr>
        <u val="single"/>
        <sz val="11"/>
        <rFont val="ＭＳ Ｐ明朝"/>
        <family val="1"/>
      </rPr>
      <t>１１月７日(木)
７：３０～８：４５の間に大会本部（クラブハウス）</t>
    </r>
    <r>
      <rPr>
        <sz val="11"/>
        <rFont val="ＭＳ Ｐ明朝"/>
        <family val="1"/>
      </rPr>
      <t>に提出すること。</t>
    </r>
  </si>
  <si>
    <t>補助審判員名簿</t>
  </si>
  <si>
    <t>- ⑥ -</t>
  </si>
  <si>
    <t>※本紙提出は各地区専門部長のみ。</t>
  </si>
  <si>
    <t>地区</t>
  </si>
  <si>
    <t>No.</t>
  </si>
  <si>
    <t>公認審判資格</t>
  </si>
  <si>
    <t>引率</t>
  </si>
  <si>
    <t>当日の勤務処理</t>
  </si>
  <si>
    <t>○</t>
  </si>
  <si>
    <t>×</t>
  </si>
  <si>
    <t>有</t>
  </si>
  <si>
    <t>無</t>
  </si>
  <si>
    <t>出張・特休</t>
  </si>
  <si>
    <t>※公認審判員の方は，資格欄に○印をお願いします。</t>
  </si>
  <si>
    <t>※各地区専門部長は当日の勤務処理についても確認のうえ提出をお願いします。　　　　　　　　 　　</t>
  </si>
  <si>
    <t>※不足分はコピーのうえ記入し，提出してください。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</si>
</sst>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0"/>
      <name val="ＭＳ Ｐ明朝"/>
      <family val="1"/>
    </font>
    <font>
      <b/>
      <sz val="14"/>
      <name val="ＭＳ Ｐ明朝"/>
      <family val="1"/>
    </font>
    <font>
      <b/>
      <sz val="16"/>
      <name val="ＭＳ Ｐ明朝"/>
      <family val="1"/>
    </font>
    <font>
      <b/>
      <sz val="36"/>
      <name val="ＭＳ Ｐ明朝"/>
      <family val="1"/>
    </font>
    <font>
      <sz val="16"/>
      <name val="ＭＳ Ｐ明朝"/>
      <family val="1"/>
    </font>
    <font>
      <sz val="14"/>
      <name val="ＭＳ Ｐ明朝"/>
      <family val="1"/>
    </font>
    <font>
      <b/>
      <sz val="11"/>
      <name val="ＭＳ Ｐ明朝"/>
      <family val="1"/>
    </font>
    <font>
      <b/>
      <u val="single"/>
      <sz val="11"/>
      <name val="ＭＳ Ｐ明朝"/>
      <family val="1"/>
    </font>
    <font>
      <b/>
      <sz val="18"/>
      <name val="ＭＳ Ｐ明朝"/>
      <family val="1"/>
    </font>
    <font>
      <u val="single"/>
      <sz val="12"/>
      <name val="ＭＳ Ｐ明朝"/>
      <family val="1"/>
    </font>
    <font>
      <sz val="18"/>
      <name val="ＭＳ Ｐ明朝"/>
      <family val="1"/>
    </font>
    <font>
      <b/>
      <sz val="11"/>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ck"/>
      <right/>
      <top style="slantDashDot"/>
      <bottom/>
    </border>
    <border>
      <left/>
      <right/>
      <top style="slantDashDot"/>
      <bottom/>
    </border>
    <border>
      <left style="thin"/>
      <right/>
      <top style="slantDashDot"/>
      <bottom/>
    </border>
    <border>
      <left/>
      <right style="slantDashDot"/>
      <top style="slantDashDot"/>
      <bottom/>
    </border>
    <border>
      <left style="medium"/>
      <right/>
      <top/>
      <bottom style="double"/>
    </border>
    <border>
      <left/>
      <right/>
      <top/>
      <bottom style="double"/>
    </border>
    <border>
      <left style="thin"/>
      <right/>
      <top/>
      <bottom style="double"/>
    </border>
    <border>
      <left/>
      <right style="thick"/>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thin"/>
      <right/>
      <top style="dashed"/>
      <bottom/>
    </border>
    <border>
      <left/>
      <right/>
      <top style="dashed"/>
      <bottom/>
    </border>
    <border>
      <left/>
      <right style="thin"/>
      <top style="dashed"/>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top style="thin"/>
      <bottom style="dashed"/>
    </border>
    <border>
      <left/>
      <right/>
      <top style="thin"/>
      <bottom style="dashed"/>
    </border>
    <border>
      <left/>
      <right style="thin"/>
      <top style="thin"/>
      <bottom style="dashed"/>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medium"/>
      <right style="dashed"/>
      <top style="dashed"/>
      <bottom style="dashed"/>
    </border>
    <border>
      <left style="medium"/>
      <right style="dashed"/>
      <top style="dashed"/>
      <bottom style="medium"/>
    </border>
    <border>
      <left style="thin"/>
      <right style="thin"/>
      <top style="medium"/>
      <bottom/>
    </border>
    <border>
      <left style="thin"/>
      <right style="medium"/>
      <top/>
      <bottom style="thin"/>
    </border>
    <border>
      <left/>
      <right style="thin"/>
      <top style="thin"/>
      <bottom style="thin"/>
    </border>
    <border>
      <left style="thin"/>
      <right style="medium"/>
      <top style="thin"/>
      <bottom style="thin"/>
    </border>
    <border>
      <left style="thin"/>
      <right/>
      <top style="medium"/>
      <bottom style="dashed"/>
    </border>
    <border>
      <left/>
      <right/>
      <top style="medium"/>
      <bottom style="dashed"/>
    </border>
    <border>
      <left/>
      <right style="thin"/>
      <top style="medium"/>
      <bottom style="dashed"/>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right style="medium"/>
      <top style="thin"/>
      <bottom style="dashed"/>
    </border>
    <border>
      <left/>
      <right/>
      <top style="thin"/>
      <bottom style="medium"/>
    </border>
    <border>
      <left style="thin"/>
      <right style="medium"/>
      <top style="thin"/>
      <bottom/>
    </border>
    <border>
      <left/>
      <right style="thin"/>
      <top style="thin"/>
      <bottom style="medium"/>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dashed"/>
    </border>
    <border>
      <left style="thin"/>
      <right style="thin"/>
      <top style="thick"/>
      <bottom style="dashed"/>
    </border>
    <border>
      <left style="medium"/>
      <right style="thin"/>
      <top style="dashed"/>
      <bottom style="dashed"/>
    </border>
    <border>
      <left style="thin"/>
      <right style="thin"/>
      <top style="dashed"/>
      <bottom style="dashed"/>
    </border>
    <border>
      <left style="thin"/>
      <right style="medium"/>
      <top style="thick"/>
      <bottom style="thin"/>
    </border>
    <border>
      <left/>
      <right style="thin"/>
      <top style="thick"/>
      <bottom style="dashed"/>
    </border>
    <border>
      <left/>
      <right style="thin"/>
      <top style="dashed"/>
      <bottom style="dashed"/>
    </border>
    <border>
      <left style="thin"/>
      <right style="thick"/>
      <top style="thin"/>
      <bottom style="thin"/>
    </border>
    <border>
      <left style="medium"/>
      <right style="thin"/>
      <top style="dashed"/>
      <bottom style="thin"/>
    </border>
    <border>
      <left style="thin"/>
      <right style="thin"/>
      <top style="dashed"/>
      <bottom style="thin"/>
    </border>
    <border>
      <left/>
      <right style="thin"/>
      <top style="dashed"/>
      <bottom style="thin"/>
    </border>
    <border>
      <left style="thin"/>
      <right style="medium"/>
      <top style="thin"/>
      <bottom style="thick"/>
    </border>
    <border>
      <left style="medium"/>
      <right style="thin"/>
      <top style="dashed"/>
      <bottom style="thick"/>
    </border>
    <border>
      <left style="thin"/>
      <right style="thin"/>
      <top style="dashed"/>
      <bottom style="thick"/>
    </border>
    <border>
      <left/>
      <right style="thin"/>
      <top style="dashed"/>
      <bottom style="thick"/>
    </border>
    <border>
      <left style="thick"/>
      <right style="thin"/>
      <top style="thick"/>
      <bottom style="medium"/>
    </border>
    <border>
      <left style="thin"/>
      <right style="thin"/>
      <top style="thick"/>
      <bottom style="medium"/>
    </border>
    <border>
      <left style="thin"/>
      <right style="medium"/>
      <top style="thick"/>
      <bottom style="medium"/>
    </border>
    <border>
      <left style="medium"/>
      <right/>
      <top style="thick"/>
      <bottom style="medium"/>
    </border>
    <border>
      <left/>
      <right/>
      <top style="thick"/>
      <bottom style="medium"/>
    </border>
    <border>
      <left/>
      <right style="thin"/>
      <top style="thick"/>
      <bottom style="medium"/>
    </border>
    <border>
      <left style="thin"/>
      <right style="thick"/>
      <top style="thick"/>
      <bottom style="medium"/>
    </border>
    <border>
      <left style="thick"/>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right style="thin"/>
      <top style="thin"/>
      <bottom style="thick"/>
    </border>
    <border>
      <left style="thin"/>
      <right/>
      <top style="thick"/>
      <bottom style="thin"/>
    </border>
    <border>
      <left style="thin"/>
      <right/>
      <top style="thin"/>
      <bottom style="thick"/>
    </border>
    <border>
      <left style="thick"/>
      <right/>
      <top style="thick"/>
      <bottom/>
    </border>
    <border>
      <left/>
      <right style="thin"/>
      <top style="thick"/>
      <bottom/>
    </border>
    <border>
      <left style="thick"/>
      <right/>
      <top/>
      <bottom style="double"/>
    </border>
    <border>
      <left/>
      <right style="thin"/>
      <top/>
      <bottom style="double"/>
    </border>
    <border>
      <left/>
      <right style="thin"/>
      <top style="thick"/>
      <bottom style="thin"/>
    </border>
    <border>
      <left/>
      <right style="thin"/>
      <top style="thin"/>
      <bottom style="double"/>
    </border>
    <border>
      <left style="thin"/>
      <right style="thin"/>
      <top style="thin"/>
      <bottom style="double"/>
    </border>
    <border>
      <left style="thin"/>
      <right/>
      <top style="thin"/>
      <bottom style="double"/>
    </border>
    <border>
      <left style="medium"/>
      <right/>
      <top style="thick"/>
      <bottom/>
    </border>
    <border>
      <left/>
      <right/>
      <top style="thick"/>
      <bottom/>
    </border>
    <border>
      <left/>
      <right style="thick"/>
      <top style="thick"/>
      <bottom/>
    </border>
    <border>
      <left/>
      <right style="slantDashDot"/>
      <top/>
      <bottom style="double"/>
    </border>
    <border>
      <left style="thick"/>
      <right/>
      <top/>
      <bottom style="thin"/>
    </border>
    <border>
      <left style="thick"/>
      <right/>
      <top style="thin"/>
      <bottom style="thin"/>
    </border>
    <border>
      <left style="thin"/>
      <right style="thin"/>
      <top style="double"/>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slantDashDot"/>
      <top style="double"/>
      <bottom>
        <color indexed="63"/>
      </bottom>
    </border>
    <border>
      <left>
        <color indexed="63"/>
      </left>
      <right style="slantDashDot"/>
      <top>
        <color indexed="63"/>
      </top>
      <bottom style="thin"/>
    </border>
    <border>
      <left style="thick"/>
      <right>
        <color indexed="63"/>
      </right>
      <top style="thin"/>
      <bottom>
        <color indexed="63"/>
      </bottom>
    </border>
    <border>
      <left>
        <color indexed="63"/>
      </left>
      <right style="slantDashDot"/>
      <top style="thin"/>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ck"/>
      <right/>
      <top style="thin"/>
      <bottom style="thick"/>
    </border>
    <border>
      <left/>
      <right/>
      <top style="thin"/>
      <bottom style="thick"/>
    </border>
    <border>
      <left style="medium"/>
      <right style="thin"/>
      <top style="thin"/>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457">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0" xfId="61" applyFont="1">
      <alignment vertical="center"/>
      <protection/>
    </xf>
    <xf numFmtId="0" fontId="4" fillId="0" borderId="0" xfId="61" applyFont="1">
      <alignment vertical="center"/>
      <protection/>
    </xf>
    <xf numFmtId="0" fontId="11" fillId="0" borderId="0" xfId="61" applyFont="1">
      <alignment vertical="center"/>
      <protection/>
    </xf>
    <xf numFmtId="0" fontId="3" fillId="0" borderId="0" xfId="62" applyFont="1">
      <alignment vertical="center"/>
      <protection/>
    </xf>
    <xf numFmtId="0" fontId="4" fillId="0" borderId="0" xfId="62" applyFont="1">
      <alignment vertical="center"/>
      <protection/>
    </xf>
    <xf numFmtId="0" fontId="17" fillId="0" borderId="0" xfId="62" applyFont="1">
      <alignment vertical="center"/>
      <protection/>
    </xf>
    <xf numFmtId="0" fontId="17" fillId="0" borderId="0" xfId="61" applyFont="1">
      <alignment vertical="center"/>
      <protection/>
    </xf>
    <xf numFmtId="0" fontId="3" fillId="0" borderId="0" xfId="63" applyFont="1">
      <alignment vertical="center"/>
      <protection/>
    </xf>
    <xf numFmtId="0" fontId="12" fillId="0" borderId="0" xfId="63" applyFont="1" applyAlignment="1">
      <alignment horizontal="center" vertical="center"/>
      <protection/>
    </xf>
    <xf numFmtId="0" fontId="4" fillId="0" borderId="0" xfId="63" applyFont="1">
      <alignment vertical="center"/>
      <protection/>
    </xf>
    <xf numFmtId="0" fontId="18" fillId="0" borderId="0" xfId="63" applyFont="1">
      <alignment vertical="center"/>
      <protection/>
    </xf>
    <xf numFmtId="0" fontId="3" fillId="0" borderId="0" xfId="63" applyFont="1" applyAlignment="1">
      <alignment horizontal="center" vertical="center"/>
      <protection/>
    </xf>
    <xf numFmtId="0" fontId="0" fillId="0" borderId="0" xfId="64">
      <alignment vertical="center"/>
      <protection/>
    </xf>
    <xf numFmtId="0" fontId="3" fillId="0" borderId="0" xfId="64" applyFont="1">
      <alignment vertical="center"/>
      <protection/>
    </xf>
    <xf numFmtId="0" fontId="12" fillId="0" borderId="0" xfId="64" applyFont="1">
      <alignment vertical="center"/>
      <protection/>
    </xf>
    <xf numFmtId="0" fontId="0" fillId="0" borderId="0" xfId="64" applyAlignment="1">
      <alignment horizontal="right" vertical="center"/>
      <protection/>
    </xf>
    <xf numFmtId="0" fontId="3" fillId="0" borderId="0" xfId="64" applyFont="1" applyAlignment="1">
      <alignment horizontal="right" vertical="center"/>
      <protection/>
    </xf>
    <xf numFmtId="0" fontId="3" fillId="0" borderId="38" xfId="64" applyFont="1" applyBorder="1">
      <alignment vertical="center"/>
      <protection/>
    </xf>
    <xf numFmtId="0" fontId="3" fillId="0" borderId="39" xfId="64" applyFont="1" applyBorder="1">
      <alignment vertical="center"/>
      <protection/>
    </xf>
    <xf numFmtId="0" fontId="3" fillId="0" borderId="40" xfId="64" applyFont="1" applyBorder="1">
      <alignment vertical="center"/>
      <protection/>
    </xf>
    <xf numFmtId="0" fontId="3" fillId="0" borderId="41" xfId="64" applyFont="1" applyBorder="1">
      <alignment vertical="center"/>
      <protection/>
    </xf>
    <xf numFmtId="0" fontId="3" fillId="0" borderId="4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44"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3" fillId="0" borderId="0" xfId="0" applyFont="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8" fillId="0" borderId="59" xfId="0" applyFont="1" applyBorder="1" applyAlignment="1">
      <alignment horizontal="center" vertical="center"/>
    </xf>
    <xf numFmtId="0" fontId="8"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7" fillId="0" borderId="63" xfId="0" applyFont="1" applyBorder="1" applyAlignment="1">
      <alignment horizontal="center" vertical="center"/>
    </xf>
    <xf numFmtId="0" fontId="57" fillId="0" borderId="33" xfId="0" applyFont="1" applyBorder="1" applyAlignment="1">
      <alignment horizontal="center" vertical="center"/>
    </xf>
    <xf numFmtId="0" fontId="57" fillId="0" borderId="61" xfId="0" applyFont="1" applyBorder="1" applyAlignment="1">
      <alignment horizontal="center" vertical="center"/>
    </xf>
    <xf numFmtId="0" fontId="57" fillId="0" borderId="100" xfId="0" applyFont="1" applyBorder="1" applyAlignment="1">
      <alignment horizontal="center" vertical="center"/>
    </xf>
    <xf numFmtId="0" fontId="57" fillId="0" borderId="89" xfId="0" applyFont="1" applyBorder="1" applyAlignment="1">
      <alignment horizontal="center" vertical="center"/>
    </xf>
    <xf numFmtId="0" fontId="57"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8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3" fillId="0" borderId="101" xfId="0" applyFont="1" applyBorder="1" applyAlignment="1">
      <alignment horizontal="center" vertical="center"/>
    </xf>
    <xf numFmtId="0" fontId="3" fillId="0" borderId="74" xfId="0" applyFont="1" applyBorder="1" applyAlignment="1">
      <alignment horizontal="center" vertical="center"/>
    </xf>
    <xf numFmtId="0" fontId="3" fillId="0" borderId="98" xfId="0" applyFont="1" applyBorder="1" applyAlignment="1">
      <alignment horizontal="center" vertical="center"/>
    </xf>
    <xf numFmtId="0" fontId="0" fillId="0" borderId="0" xfId="0" applyAlignment="1">
      <alignment horizontal="left"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1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9" xfId="0" applyBorder="1" applyAlignment="1">
      <alignment horizontal="left" vertical="top" wrapText="1"/>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9" fillId="0" borderId="0" xfId="61" applyFont="1" applyAlignment="1">
      <alignment horizontal="center" vertical="center"/>
      <protection/>
    </xf>
    <xf numFmtId="0" fontId="10" fillId="0" borderId="0" xfId="61" applyFont="1" applyAlignment="1">
      <alignment horizontal="center" vertical="center" shrinkToFit="1"/>
      <protection/>
    </xf>
    <xf numFmtId="49" fontId="4" fillId="0" borderId="0" xfId="61" applyNumberFormat="1" applyFont="1" applyAlignment="1">
      <alignment horizontal="right"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0" borderId="116" xfId="61" applyFont="1" applyBorder="1" applyAlignment="1">
      <alignment horizontal="center" vertical="center"/>
      <protection/>
    </xf>
    <xf numFmtId="0" fontId="13" fillId="0" borderId="117" xfId="61" applyFont="1" applyBorder="1" applyAlignment="1">
      <alignment horizontal="center" vertical="center"/>
      <protection/>
    </xf>
    <xf numFmtId="0" fontId="13" fillId="0" borderId="11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13" fillId="0" borderId="120" xfId="61" applyFont="1" applyBorder="1" applyAlignment="1">
      <alignment horizontal="right" vertical="center"/>
      <protection/>
    </xf>
    <xf numFmtId="0" fontId="3"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2" xfId="61" applyFont="1" applyBorder="1" applyAlignment="1">
      <alignment horizontal="center" vertical="center"/>
      <protection/>
    </xf>
    <xf numFmtId="0" fontId="14" fillId="0" borderId="127" xfId="61" applyFont="1" applyBorder="1" applyAlignment="1">
      <alignment horizontal="center" vertical="center"/>
      <protection/>
    </xf>
    <xf numFmtId="0" fontId="14" fillId="0" borderId="123" xfId="61" applyFont="1" applyBorder="1" applyAlignment="1">
      <alignment horizontal="center" vertical="center"/>
      <protection/>
    </xf>
    <xf numFmtId="0" fontId="14" fillId="0" borderId="128" xfId="61" applyFont="1" applyBorder="1" applyAlignment="1">
      <alignment horizontal="center" vertical="center"/>
      <protection/>
    </xf>
    <xf numFmtId="0" fontId="14" fillId="0" borderId="125" xfId="61" applyFont="1" applyBorder="1" applyAlignment="1">
      <alignment horizontal="center" vertical="center"/>
      <protection/>
    </xf>
    <xf numFmtId="0" fontId="14" fillId="0" borderId="117" xfId="61" applyFont="1" applyBorder="1" applyAlignment="1">
      <alignment horizontal="center" vertical="center"/>
      <protection/>
    </xf>
    <xf numFmtId="0" fontId="14" fillId="0" borderId="11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29"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1" xfId="61" applyFont="1" applyBorder="1" applyAlignment="1">
      <alignment horizontal="center" vertical="center"/>
      <protection/>
    </xf>
    <xf numFmtId="0" fontId="14" fillId="0" borderId="132" xfId="61" applyFont="1" applyBorder="1" applyAlignment="1">
      <alignment horizontal="center" vertical="center"/>
      <protection/>
    </xf>
    <xf numFmtId="0" fontId="14" fillId="0" borderId="131"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5"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29" xfId="61" applyFont="1" applyBorder="1" applyAlignment="1">
      <alignment horizontal="center" vertical="center"/>
      <protection/>
    </xf>
    <xf numFmtId="0" fontId="3" fillId="0" borderId="132"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0" xfId="61" applyFont="1" applyAlignment="1">
      <alignment horizontal="left" vertical="center" wrapText="1"/>
      <protection/>
    </xf>
    <xf numFmtId="0" fontId="0" fillId="0" borderId="120" xfId="61" applyFont="1" applyBorder="1" applyAlignment="1">
      <alignment horizontal="center" vertical="center"/>
      <protection/>
    </xf>
    <xf numFmtId="0" fontId="0" fillId="0" borderId="133" xfId="61" applyFont="1" applyBorder="1" applyAlignment="1">
      <alignment horizontal="center" vertical="center"/>
      <protection/>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3" fillId="0" borderId="136" xfId="61" applyFont="1" applyBorder="1" applyAlignment="1">
      <alignment horizontal="center" vertical="center"/>
      <protection/>
    </xf>
    <xf numFmtId="0" fontId="3" fillId="0" borderId="135" xfId="61" applyFont="1" applyBorder="1" applyAlignment="1">
      <alignment horizontal="center" vertical="center"/>
      <protection/>
    </xf>
    <xf numFmtId="0" fontId="10" fillId="0" borderId="0" xfId="62" applyFont="1" applyAlignment="1">
      <alignment horizontal="center" vertical="center"/>
      <protection/>
    </xf>
    <xf numFmtId="49" fontId="4" fillId="0" borderId="0" xfId="62" applyNumberFormat="1" applyFont="1" applyAlignment="1">
      <alignment horizontal="right" vertical="center"/>
      <protection/>
    </xf>
    <xf numFmtId="0" fontId="16" fillId="0" borderId="0" xfId="62" applyFont="1" applyAlignment="1">
      <alignment horizontal="center" vertical="center" shrinkToFit="1"/>
      <protection/>
    </xf>
    <xf numFmtId="0" fontId="12" fillId="0" borderId="137" xfId="62" applyFont="1" applyBorder="1" applyAlignment="1">
      <alignment horizontal="center" vertical="center"/>
      <protection/>
    </xf>
    <xf numFmtId="0" fontId="12" fillId="0" borderId="138" xfId="62" applyFont="1" applyBorder="1" applyAlignment="1">
      <alignment horizontal="center" vertical="center"/>
      <protection/>
    </xf>
    <xf numFmtId="0" fontId="12" fillId="0" borderId="139" xfId="62" applyFont="1" applyBorder="1" applyAlignment="1">
      <alignment horizontal="center" vertical="center"/>
      <protection/>
    </xf>
    <xf numFmtId="0" fontId="12" fillId="0" borderId="140" xfId="62" applyFont="1" applyBorder="1" applyAlignment="1">
      <alignment horizontal="right" vertical="center"/>
      <protection/>
    </xf>
    <xf numFmtId="0" fontId="12" fillId="0" borderId="141" xfId="62" applyFont="1" applyBorder="1" applyAlignment="1">
      <alignment horizontal="right" vertical="center"/>
      <protection/>
    </xf>
    <xf numFmtId="0" fontId="12" fillId="0" borderId="142" xfId="62" applyFont="1" applyBorder="1" applyAlignment="1">
      <alignment horizontal="right" vertical="center"/>
      <protection/>
    </xf>
    <xf numFmtId="0" fontId="12" fillId="0" borderId="141" xfId="62" applyFont="1" applyBorder="1" applyAlignment="1">
      <alignment horizontal="center" vertical="center"/>
      <protection/>
    </xf>
    <xf numFmtId="0" fontId="12" fillId="0" borderId="142" xfId="62" applyFont="1" applyBorder="1" applyAlignment="1">
      <alignment horizontal="center" vertical="center"/>
      <protection/>
    </xf>
    <xf numFmtId="0" fontId="3" fillId="0" borderId="138" xfId="62" applyFont="1" applyBorder="1" applyAlignment="1">
      <alignment horizontal="center" vertical="center"/>
      <protection/>
    </xf>
    <xf numFmtId="0" fontId="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7" xfId="62" applyFont="1" applyBorder="1" applyAlignment="1">
      <alignment horizontal="center" vertical="center"/>
      <protection/>
    </xf>
    <xf numFmtId="0" fontId="13" fillId="0" borderId="48" xfId="62" applyFont="1" applyBorder="1" applyAlignment="1">
      <alignment horizontal="center" vertical="center"/>
      <protection/>
    </xf>
    <xf numFmtId="0" fontId="13" fillId="0" borderId="46" xfId="62" applyFont="1" applyBorder="1" applyAlignment="1">
      <alignment horizontal="center" vertical="center"/>
      <protection/>
    </xf>
    <xf numFmtId="0" fontId="13" fillId="0" borderId="145" xfId="62" applyFont="1" applyBorder="1" applyAlignment="1">
      <alignment horizontal="center" vertical="center"/>
      <protection/>
    </xf>
    <xf numFmtId="0" fontId="13" fillId="0" borderId="14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8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47" xfId="62" applyFont="1" applyBorder="1" applyAlignment="1">
      <alignment horizontal="center" vertical="center"/>
      <protection/>
    </xf>
    <xf numFmtId="0" fontId="13" fillId="0" borderId="14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82"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9"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17" fillId="0" borderId="0" xfId="62" applyFont="1" applyAlignment="1">
      <alignment horizontal="right" vertical="center"/>
      <protection/>
    </xf>
    <xf numFmtId="0" fontId="13" fillId="0" borderId="119" xfId="62" applyFont="1" applyBorder="1" applyAlignment="1">
      <alignment horizontal="center" vertical="center"/>
      <protection/>
    </xf>
    <xf numFmtId="0" fontId="13" fillId="0" borderId="120" xfId="62" applyFont="1" applyBorder="1" applyAlignment="1">
      <alignment horizontal="center" vertical="center"/>
      <protection/>
    </xf>
    <xf numFmtId="0" fontId="13" fillId="0" borderId="133" xfId="62" applyFont="1" applyBorder="1" applyAlignment="1">
      <alignment horizontal="center" vertical="center"/>
      <protection/>
    </xf>
    <xf numFmtId="0" fontId="3" fillId="0" borderId="149" xfId="62" applyFont="1" applyBorder="1" applyAlignment="1">
      <alignment horizontal="center" vertical="center"/>
      <protection/>
    </xf>
    <xf numFmtId="0" fontId="3" fillId="0" borderId="120" xfId="62" applyFont="1" applyBorder="1" applyAlignment="1">
      <alignment horizontal="center" vertical="center"/>
      <protection/>
    </xf>
    <xf numFmtId="0" fontId="3" fillId="0" borderId="121" xfId="62" applyFont="1" applyBorder="1" applyAlignment="1">
      <alignment horizontal="center" vertical="center"/>
      <protection/>
    </xf>
    <xf numFmtId="0" fontId="10" fillId="0" borderId="0" xfId="61" applyFont="1" applyAlignment="1">
      <alignment horizontal="center" vertical="center"/>
      <protection/>
    </xf>
    <xf numFmtId="0" fontId="16" fillId="0" borderId="0" xfId="61" applyFont="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0" fontId="12" fillId="0" borderId="140" xfId="61" applyFont="1" applyBorder="1" applyAlignment="1">
      <alignment horizontal="right" vertical="center"/>
      <protection/>
    </xf>
    <xf numFmtId="0" fontId="12" fillId="0" borderId="141" xfId="61" applyFont="1" applyBorder="1" applyAlignment="1">
      <alignment horizontal="right" vertical="center"/>
      <protection/>
    </xf>
    <xf numFmtId="0" fontId="12" fillId="0" borderId="142" xfId="61" applyFont="1" applyBorder="1" applyAlignment="1">
      <alignment horizontal="right" vertical="center"/>
      <protection/>
    </xf>
    <xf numFmtId="0" fontId="12" fillId="0" borderId="141" xfId="61" applyFont="1" applyBorder="1" applyAlignment="1">
      <alignment horizontal="center" vertical="center"/>
      <protection/>
    </xf>
    <xf numFmtId="0" fontId="12" fillId="0" borderId="142"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43" xfId="61" applyFont="1" applyBorder="1" applyAlignment="1">
      <alignment horizontal="center" vertical="center"/>
      <protection/>
    </xf>
    <xf numFmtId="0" fontId="13" fillId="0" borderId="1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5" xfId="61" applyFont="1" applyBorder="1" applyAlignment="1">
      <alignment horizontal="center" vertical="center"/>
      <protection/>
    </xf>
    <xf numFmtId="0" fontId="13" fillId="0" borderId="146"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8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47" xfId="61" applyFont="1" applyBorder="1" applyAlignment="1">
      <alignment horizontal="center" vertical="center"/>
      <protection/>
    </xf>
    <xf numFmtId="0" fontId="13" fillId="0" borderId="14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82" xfId="61" applyFont="1" applyBorder="1" applyAlignment="1">
      <alignment horizontal="center" vertical="center"/>
      <protection/>
    </xf>
    <xf numFmtId="0" fontId="3" fillId="0" borderId="81" xfId="61" applyFont="1" applyBorder="1" applyAlignment="1">
      <alignment horizontal="center"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right" vertical="center"/>
      <protection/>
    </xf>
    <xf numFmtId="0" fontId="13" fillId="0" borderId="119" xfId="61" applyFont="1" applyBorder="1" applyAlignment="1">
      <alignment horizontal="center" vertical="center"/>
      <protection/>
    </xf>
    <xf numFmtId="0" fontId="13" fillId="0" borderId="120" xfId="61" applyFont="1" applyBorder="1" applyAlignment="1">
      <alignment horizontal="center" vertical="center"/>
      <protection/>
    </xf>
    <xf numFmtId="0" fontId="13" fillId="0" borderId="133" xfId="61" applyFont="1" applyBorder="1" applyAlignment="1">
      <alignment horizontal="center" vertical="center"/>
      <protection/>
    </xf>
    <xf numFmtId="0" fontId="3" fillId="0" borderId="149" xfId="61" applyFont="1" applyBorder="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center" vertical="center"/>
      <protection/>
    </xf>
    <xf numFmtId="49" fontId="4" fillId="0" borderId="0" xfId="63" applyNumberFormat="1" applyFont="1" applyAlignment="1">
      <alignment horizontal="right" vertical="center"/>
      <protection/>
    </xf>
    <xf numFmtId="0" fontId="11" fillId="0" borderId="0" xfId="63" applyFont="1" applyAlignment="1">
      <alignment horizontal="center" vertical="center"/>
      <protection/>
    </xf>
    <xf numFmtId="0" fontId="12" fillId="0" borderId="0" xfId="63" applyFont="1" applyAlignment="1">
      <alignment horizontal="center" vertical="center"/>
      <protection/>
    </xf>
    <xf numFmtId="0" fontId="13" fillId="0" borderId="116" xfId="63" applyFont="1" applyBorder="1" applyAlignment="1">
      <alignment horizontal="center" vertical="center"/>
      <protection/>
    </xf>
    <xf numFmtId="0" fontId="13" fillId="0" borderId="117" xfId="63" applyFont="1" applyBorder="1" applyAlignment="1">
      <alignment horizontal="center" vertical="center"/>
      <protection/>
    </xf>
    <xf numFmtId="0" fontId="13" fillId="0" borderId="118" xfId="63" applyFont="1" applyBorder="1" applyAlignment="1">
      <alignment horizontal="center" vertical="center"/>
      <protection/>
    </xf>
    <xf numFmtId="0" fontId="3" fillId="0" borderId="119" xfId="63" applyFont="1" applyBorder="1" applyAlignment="1">
      <alignment horizontal="center" vertical="center"/>
      <protection/>
    </xf>
    <xf numFmtId="0" fontId="3" fillId="0" borderId="120" xfId="63" applyFont="1" applyBorder="1" applyAlignment="1">
      <alignment horizontal="center" vertical="center"/>
      <protection/>
    </xf>
    <xf numFmtId="0" fontId="13" fillId="0" borderId="120" xfId="63" applyFont="1" applyBorder="1" applyAlignment="1">
      <alignment horizontal="right" vertical="center"/>
      <protection/>
    </xf>
    <xf numFmtId="0" fontId="3" fillId="0" borderId="121" xfId="63" applyFont="1" applyBorder="1" applyAlignment="1">
      <alignment horizontal="center" vertical="center"/>
      <protection/>
    </xf>
    <xf numFmtId="0" fontId="19" fillId="0" borderId="116" xfId="63" applyFont="1" applyBorder="1" applyAlignment="1">
      <alignment horizontal="center" vertical="center"/>
      <protection/>
    </xf>
    <xf numFmtId="0" fontId="19" fillId="0" borderId="117" xfId="63" applyFont="1" applyBorder="1" applyAlignment="1">
      <alignment horizontal="center" vertical="center"/>
      <protection/>
    </xf>
    <xf numFmtId="0" fontId="19" fillId="0" borderId="150" xfId="63" applyFont="1" applyBorder="1" applyAlignment="1">
      <alignment horizontal="center" vertical="center"/>
      <protection/>
    </xf>
    <xf numFmtId="0" fontId="19" fillId="0" borderId="14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92" xfId="63" applyFont="1" applyBorder="1" applyAlignment="1">
      <alignment horizontal="center" vertical="center"/>
      <protection/>
    </xf>
    <xf numFmtId="0" fontId="3" fillId="0" borderId="122" xfId="63" applyFont="1" applyBorder="1" applyAlignment="1">
      <alignment horizontal="center" vertical="center"/>
      <protection/>
    </xf>
    <xf numFmtId="0" fontId="3" fillId="0" borderId="123" xfId="63" applyFont="1" applyBorder="1" applyAlignment="1">
      <alignment horizontal="center" vertical="center"/>
      <protection/>
    </xf>
    <xf numFmtId="0" fontId="3" fillId="0" borderId="124" xfId="63" applyFont="1" applyBorder="1" applyAlignment="1">
      <alignment horizontal="center" vertical="center"/>
      <protection/>
    </xf>
    <xf numFmtId="0" fontId="3" fillId="0" borderId="125"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126"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82" xfId="63" applyFont="1" applyBorder="1" applyAlignment="1">
      <alignment horizontal="center" vertical="center"/>
      <protection/>
    </xf>
    <xf numFmtId="0" fontId="19" fillId="0" borderId="127" xfId="63" applyFont="1" applyBorder="1" applyAlignment="1">
      <alignment horizontal="center" vertical="center"/>
      <protection/>
    </xf>
    <xf numFmtId="0" fontId="19" fillId="0" borderId="123" xfId="63" applyFont="1" applyBorder="1" applyAlignment="1">
      <alignment horizontal="center" vertical="center"/>
      <protection/>
    </xf>
    <xf numFmtId="0" fontId="19" fillId="0" borderId="128" xfId="63" applyFont="1" applyBorder="1" applyAlignment="1">
      <alignment horizontal="center" vertical="center"/>
      <protection/>
    </xf>
    <xf numFmtId="0" fontId="19" fillId="0" borderId="125" xfId="63" applyFont="1" applyBorder="1" applyAlignment="1">
      <alignment horizontal="center" vertical="center"/>
      <protection/>
    </xf>
    <xf numFmtId="0" fontId="19" fillId="0" borderId="118" xfId="63" applyFont="1" applyBorder="1" applyAlignment="1">
      <alignment horizontal="center" vertical="center"/>
      <protection/>
    </xf>
    <xf numFmtId="0" fontId="19" fillId="0" borderId="129" xfId="63" applyFont="1" applyBorder="1" applyAlignment="1">
      <alignment horizontal="center" vertical="center"/>
      <protection/>
    </xf>
    <xf numFmtId="0" fontId="3" fillId="0" borderId="130" xfId="63" applyFont="1" applyBorder="1" applyAlignment="1">
      <alignment horizontal="center" vertical="center"/>
      <protection/>
    </xf>
    <xf numFmtId="0" fontId="3" fillId="0" borderId="131" xfId="63" applyFont="1" applyBorder="1" applyAlignment="1">
      <alignment horizontal="center" vertical="center"/>
      <protection/>
    </xf>
    <xf numFmtId="0" fontId="19" fillId="0" borderId="132" xfId="63" applyFont="1" applyBorder="1" applyAlignment="1">
      <alignment horizontal="center" vertical="center"/>
      <protection/>
    </xf>
    <xf numFmtId="0" fontId="19" fillId="0" borderId="131" xfId="63" applyFont="1" applyBorder="1" applyAlignment="1">
      <alignment horizontal="center" vertical="center"/>
      <protection/>
    </xf>
    <xf numFmtId="0" fontId="19" fillId="0" borderId="148" xfId="63" applyFont="1" applyBorder="1" applyAlignment="1">
      <alignment horizontal="right" vertical="center"/>
      <protection/>
    </xf>
    <xf numFmtId="0" fontId="19" fillId="0" borderId="29" xfId="63" applyFont="1" applyBorder="1" applyAlignment="1">
      <alignment horizontal="right" vertical="center"/>
      <protection/>
    </xf>
    <xf numFmtId="0" fontId="19" fillId="0" borderId="92" xfId="63" applyFont="1" applyBorder="1" applyAlignment="1">
      <alignment horizontal="right" vertical="center"/>
      <protection/>
    </xf>
    <xf numFmtId="0" fontId="3" fillId="0" borderId="86" xfId="63" applyFont="1" applyBorder="1" applyAlignment="1">
      <alignment horizontal="center" vertical="center"/>
      <protection/>
    </xf>
    <xf numFmtId="0" fontId="3" fillId="0" borderId="87"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2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129" xfId="63" applyFont="1" applyBorder="1" applyAlignment="1">
      <alignment horizontal="center" vertical="center"/>
      <protection/>
    </xf>
    <xf numFmtId="0" fontId="0" fillId="0" borderId="132" xfId="63" applyFont="1" applyBorder="1" applyAlignment="1">
      <alignment horizontal="center" vertical="center"/>
      <protection/>
    </xf>
    <xf numFmtId="0" fontId="0" fillId="0" borderId="131" xfId="63" applyFont="1" applyBorder="1" applyAlignment="1">
      <alignment horizontal="center" vertical="center"/>
      <protection/>
    </xf>
    <xf numFmtId="0" fontId="3" fillId="0" borderId="0" xfId="63" applyFont="1" applyAlignment="1">
      <alignment horizontal="left" vertical="center" wrapText="1"/>
      <protection/>
    </xf>
    <xf numFmtId="0" fontId="0" fillId="0" borderId="0" xfId="63" applyFont="1" applyAlignment="1">
      <alignment horizontal="left" vertical="center" wrapText="1"/>
      <protection/>
    </xf>
    <xf numFmtId="0" fontId="19" fillId="0" borderId="119" xfId="63" applyFont="1" applyBorder="1" applyAlignment="1">
      <alignment horizontal="right" vertical="center"/>
      <protection/>
    </xf>
    <xf numFmtId="0" fontId="19" fillId="0" borderId="120" xfId="63" applyFont="1" applyBorder="1" applyAlignment="1">
      <alignment horizontal="right" vertical="center"/>
      <protection/>
    </xf>
    <xf numFmtId="0" fontId="19" fillId="0" borderId="151" xfId="63" applyFont="1" applyBorder="1" applyAlignment="1">
      <alignment horizontal="right" vertical="center"/>
      <protection/>
    </xf>
    <xf numFmtId="0" fontId="3" fillId="0" borderId="133"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121" xfId="63" applyFont="1" applyBorder="1" applyAlignment="1">
      <alignment horizontal="center" vertical="center"/>
      <protection/>
    </xf>
    <xf numFmtId="0" fontId="3" fillId="0" borderId="134" xfId="63" applyFont="1" applyBorder="1" applyAlignment="1">
      <alignment horizontal="center" vertical="center"/>
      <protection/>
    </xf>
    <xf numFmtId="0" fontId="3" fillId="0" borderId="135" xfId="63" applyFont="1" applyBorder="1" applyAlignment="1">
      <alignment horizontal="center" vertical="center"/>
      <protection/>
    </xf>
    <xf numFmtId="0" fontId="0" fillId="0" borderId="136" xfId="63" applyFont="1" applyBorder="1" applyAlignment="1">
      <alignment horizontal="center" vertical="center"/>
      <protection/>
    </xf>
    <xf numFmtId="0" fontId="0" fillId="0" borderId="135" xfId="63" applyFont="1" applyBorder="1" applyAlignment="1">
      <alignment horizontal="center" vertical="center"/>
      <protection/>
    </xf>
    <xf numFmtId="0" fontId="18" fillId="0" borderId="0" xfId="64" applyFont="1" applyAlignment="1">
      <alignment horizontal="left" vertical="center"/>
      <protection/>
    </xf>
    <xf numFmtId="49" fontId="12" fillId="0" borderId="0" xfId="64" applyNumberFormat="1" applyFont="1" applyAlignment="1">
      <alignment horizontal="right" vertical="center"/>
      <protection/>
    </xf>
    <xf numFmtId="0" fontId="4"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0" fontId="3" fillId="0" borderId="152" xfId="64" applyFont="1" applyBorder="1" applyAlignment="1">
      <alignment horizontal="center" vertical="center"/>
      <protection/>
    </xf>
    <xf numFmtId="0" fontId="3" fillId="0" borderId="153" xfId="64" applyFont="1" applyBorder="1" applyAlignment="1">
      <alignment horizontal="center" vertical="center"/>
      <protection/>
    </xf>
    <xf numFmtId="0" fontId="3" fillId="0" borderId="154" xfId="64" applyFont="1" applyBorder="1" applyAlignment="1">
      <alignment horizontal="center" vertical="center"/>
      <protection/>
    </xf>
    <xf numFmtId="0" fontId="3" fillId="0" borderId="155" xfId="64" applyFont="1" applyBorder="1" applyAlignment="1">
      <alignment horizontal="center" vertical="center"/>
      <protection/>
    </xf>
    <xf numFmtId="0" fontId="3" fillId="0" borderId="156" xfId="64" applyFont="1" applyBorder="1" applyAlignment="1">
      <alignment horizontal="center" vertical="center"/>
      <protection/>
    </xf>
    <xf numFmtId="0" fontId="3" fillId="0" borderId="117" xfId="64" applyFont="1" applyBorder="1" applyAlignment="1">
      <alignment horizontal="center" vertical="center"/>
      <protection/>
    </xf>
    <xf numFmtId="0" fontId="3" fillId="0" borderId="157" xfId="64" applyFont="1" applyBorder="1" applyAlignment="1">
      <alignment horizontal="center" vertical="center"/>
      <protection/>
    </xf>
    <xf numFmtId="0" fontId="3" fillId="0" borderId="158" xfId="64" applyFont="1" applyBorder="1" applyAlignment="1">
      <alignment horizontal="center" vertical="center"/>
      <protection/>
    </xf>
    <xf numFmtId="0" fontId="3" fillId="0" borderId="150"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60" xfId="64" applyFont="1" applyBorder="1" applyAlignment="1">
      <alignment horizontal="center" vertical="center"/>
      <protection/>
    </xf>
    <xf numFmtId="0" fontId="3" fillId="0" borderId="161"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163" xfId="64" applyFont="1" applyBorder="1" applyAlignment="1">
      <alignment horizontal="center" vertical="center"/>
      <protection/>
    </xf>
    <xf numFmtId="0" fontId="3" fillId="0" borderId="164"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16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166"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92"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67" xfId="64" applyFont="1" applyBorder="1" applyAlignment="1">
      <alignment horizontal="center" vertical="center"/>
      <protection/>
    </xf>
    <xf numFmtId="0" fontId="3" fillId="0" borderId="168" xfId="64" applyFont="1" applyBorder="1" applyAlignment="1">
      <alignment horizontal="center" vertical="center"/>
      <protection/>
    </xf>
    <xf numFmtId="0" fontId="3" fillId="0" borderId="169" xfId="64" applyFont="1" applyBorder="1" applyAlignment="1">
      <alignment horizontal="center" vertical="center"/>
      <protection/>
    </xf>
    <xf numFmtId="0" fontId="3" fillId="0" borderId="170" xfId="64" applyFont="1" applyBorder="1" applyAlignment="1">
      <alignment horizontal="center" vertical="center"/>
      <protection/>
    </xf>
    <xf numFmtId="0" fontId="3" fillId="0" borderId="171"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72" xfId="64" applyFont="1" applyBorder="1" applyAlignment="1">
      <alignment horizontal="center" vertical="center"/>
      <protection/>
    </xf>
    <xf numFmtId="0" fontId="3" fillId="0" borderId="173" xfId="64" applyFont="1" applyBorder="1" applyAlignment="1">
      <alignment horizontal="center" vertical="center"/>
      <protection/>
    </xf>
    <xf numFmtId="0" fontId="3" fillId="0" borderId="174" xfId="64" applyFont="1" applyBorder="1" applyAlignment="1">
      <alignment horizontal="center" vertical="center"/>
      <protection/>
    </xf>
    <xf numFmtId="0" fontId="3" fillId="0" borderId="175" xfId="64" applyFont="1" applyBorder="1" applyAlignment="1">
      <alignment horizontal="center" vertical="center"/>
      <protection/>
    </xf>
    <xf numFmtId="0" fontId="3" fillId="0" borderId="0" xfId="64" applyFont="1" applyAlignment="1">
      <alignment horizontal="left" vertical="center"/>
      <protection/>
    </xf>
    <xf numFmtId="0" fontId="0" fillId="0" borderId="0" xfId="64" applyAlignment="1">
      <alignment horizontal="left" vertical="center"/>
      <protection/>
    </xf>
    <xf numFmtId="0" fontId="0" fillId="0" borderId="0" xfId="64" applyFont="1" applyAlignment="1">
      <alignment horizontal="left" vertical="center"/>
      <protection/>
    </xf>
    <xf numFmtId="0" fontId="3" fillId="0" borderId="176" xfId="64" applyFont="1" applyBorder="1" applyAlignment="1">
      <alignment horizontal="center" vertical="center"/>
      <protection/>
    </xf>
    <xf numFmtId="0" fontId="3" fillId="0" borderId="177" xfId="64" applyFont="1" applyBorder="1" applyAlignment="1">
      <alignment horizontal="center" vertical="center"/>
      <protection/>
    </xf>
    <xf numFmtId="0" fontId="3" fillId="0" borderId="120" xfId="64" applyFont="1" applyBorder="1" applyAlignment="1">
      <alignment horizontal="center" vertical="center"/>
      <protection/>
    </xf>
    <xf numFmtId="0" fontId="3" fillId="0" borderId="151" xfId="64" applyFont="1" applyBorder="1" applyAlignment="1">
      <alignment horizontal="center" vertical="center"/>
      <protection/>
    </xf>
    <xf numFmtId="0" fontId="3" fillId="0" borderId="178" xfId="64" applyFont="1" applyBorder="1" applyAlignment="1">
      <alignment horizontal="center" vertical="center"/>
      <protection/>
    </xf>
    <xf numFmtId="0" fontId="3" fillId="0" borderId="121"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zoomScaleSheetLayoutView="100" zoomScalePageLayoutView="0" workbookViewId="0" topLeftCell="A1">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2" ht="13.5">
      <c r="A4" s="1" t="s">
        <v>49</v>
      </c>
      <c r="B4" s="142"/>
      <c r="C4" s="142"/>
      <c r="D4" s="142"/>
      <c r="E4" s="142"/>
      <c r="F4" s="142"/>
      <c r="G4" s="41" t="s">
        <v>50</v>
      </c>
      <c r="H4" s="1" t="s">
        <v>61</v>
      </c>
      <c r="I4" s="5"/>
      <c r="P4" s="5"/>
      <c r="S4" s="5"/>
      <c r="T4" s="13"/>
      <c r="AC4" s="5"/>
      <c r="AF4" s="5"/>
    </row>
    <row r="5" spans="2:34" ht="14.25" thickBot="1">
      <c r="B5" s="133" t="s">
        <v>53</v>
      </c>
      <c r="C5" s="133"/>
      <c r="D5" s="133"/>
      <c r="E5" s="133"/>
      <c r="F5" s="5" t="s">
        <v>32</v>
      </c>
      <c r="G5" s="133"/>
      <c r="H5" s="133"/>
      <c r="I5" s="5" t="s">
        <v>31</v>
      </c>
      <c r="J5" s="1" t="s">
        <v>19</v>
      </c>
      <c r="L5" s="136" t="s">
        <v>52</v>
      </c>
      <c r="M5" s="136"/>
      <c r="N5" s="136"/>
      <c r="O5" s="136"/>
      <c r="P5" s="5" t="s">
        <v>17</v>
      </c>
      <c r="Q5" s="5"/>
      <c r="R5" s="5" t="s">
        <v>18</v>
      </c>
      <c r="S5" s="5" t="s">
        <v>2</v>
      </c>
      <c r="U5" s="1" t="s">
        <v>51</v>
      </c>
      <c r="Y5" s="1" t="s">
        <v>43</v>
      </c>
      <c r="Z5" s="60"/>
      <c r="AA5" s="149" t="s">
        <v>110</v>
      </c>
      <c r="AB5" s="149"/>
      <c r="AC5" s="61"/>
      <c r="AD5" s="60" t="s">
        <v>111</v>
      </c>
      <c r="AE5" s="61"/>
      <c r="AF5" s="60" t="s">
        <v>112</v>
      </c>
      <c r="AG5" s="1" t="s">
        <v>44</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123</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169" t="s">
        <v>118</v>
      </c>
      <c r="AD9" s="169"/>
      <c r="AE9" s="169"/>
      <c r="AF9" s="169"/>
      <c r="AG9" s="169"/>
      <c r="AH9" s="169"/>
      <c r="AI9" s="169"/>
      <c r="AJ9" s="169"/>
      <c r="AK9" s="169"/>
      <c r="AL9" s="169"/>
      <c r="AM9" s="169"/>
      <c r="AN9" s="169"/>
      <c r="AO9" s="170"/>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00"/>
      <c r="R12" s="100"/>
      <c r="S12" s="167" t="s">
        <v>131</v>
      </c>
      <c r="T12" s="100"/>
      <c r="U12" s="100"/>
      <c r="V12" s="100"/>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00"/>
      <c r="H14" s="100"/>
      <c r="I14" s="100"/>
      <c r="J14" s="100"/>
      <c r="K14" s="99"/>
      <c r="L14" s="100"/>
      <c r="M14" s="100"/>
      <c r="N14" s="100"/>
      <c r="O14" s="102"/>
      <c r="P14" s="99"/>
      <c r="Q14" s="100"/>
      <c r="R14" s="100"/>
      <c r="S14" s="167"/>
      <c r="T14" s="100"/>
      <c r="U14" s="100"/>
      <c r="V14" s="100"/>
      <c r="W14" s="102"/>
      <c r="X14" s="53" t="s">
        <v>17</v>
      </c>
      <c r="Y14" s="102" t="s">
        <v>33</v>
      </c>
      <c r="Z14" s="150"/>
      <c r="AA14" s="99"/>
      <c r="AB14" s="54" t="s">
        <v>18</v>
      </c>
      <c r="AC14" s="53" t="s">
        <v>17</v>
      </c>
      <c r="AD14" s="159"/>
      <c r="AE14" s="160"/>
      <c r="AF14" s="161"/>
      <c r="AG14" s="55" t="s">
        <v>18</v>
      </c>
      <c r="AH14" s="102"/>
      <c r="AI14" s="150"/>
      <c r="AJ14" s="99"/>
      <c r="AK14" s="55"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F16" s="59"/>
      <c r="G16" s="100" t="s">
        <v>17</v>
      </c>
      <c r="H16" s="55"/>
      <c r="I16" s="100" t="s">
        <v>4</v>
      </c>
      <c r="J16" s="55"/>
      <c r="K16" s="100" t="s">
        <v>16</v>
      </c>
      <c r="L16" s="55"/>
      <c r="M16" s="100" t="s">
        <v>5</v>
      </c>
      <c r="N16" s="55"/>
      <c r="O16" s="102" t="s">
        <v>45</v>
      </c>
      <c r="P16" s="118"/>
      <c r="Q16" s="119"/>
      <c r="R16" s="119"/>
      <c r="S16" s="119"/>
      <c r="T16" s="119"/>
      <c r="U16" s="119"/>
      <c r="V16" s="120"/>
      <c r="W16" s="118"/>
      <c r="X16" s="119"/>
      <c r="Y16" s="119"/>
      <c r="Z16" s="119"/>
      <c r="AA16" s="119"/>
      <c r="AB16" s="120"/>
      <c r="AC16" s="110" t="s">
        <v>46</v>
      </c>
      <c r="AD16" s="55"/>
      <c r="AE16" s="174" t="s">
        <v>97</v>
      </c>
      <c r="AF16" s="175"/>
      <c r="AG16" s="176"/>
      <c r="AH16" s="55"/>
      <c r="AI16" s="110" t="s">
        <v>47</v>
      </c>
      <c r="AJ16" s="55"/>
      <c r="AK16" s="111" t="s">
        <v>7</v>
      </c>
      <c r="AL16" s="109"/>
      <c r="AM16" s="55"/>
      <c r="AN16" s="110" t="s">
        <v>45</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48</v>
      </c>
      <c r="E19" s="135"/>
      <c r="F19" s="135"/>
      <c r="G19" s="135"/>
      <c r="H19" s="135"/>
      <c r="I19" s="135"/>
      <c r="J19" s="135"/>
      <c r="K19" s="135"/>
      <c r="L19" s="135"/>
      <c r="M19" s="135"/>
      <c r="N19" s="135"/>
      <c r="O19" s="135"/>
      <c r="P19" s="135"/>
      <c r="Q19" s="135"/>
      <c r="R19" s="135"/>
      <c r="S19" s="135"/>
      <c r="T19" s="135"/>
      <c r="U19" s="135"/>
      <c r="V19" s="135"/>
      <c r="W19" s="135"/>
      <c r="X19" s="210" t="s">
        <v>26</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c r="A45" s="114">
        <v>9</v>
      </c>
      <c r="B45" s="115"/>
      <c r="C45" s="115"/>
      <c r="D45" s="106"/>
      <c r="E45" s="107"/>
      <c r="F45" s="107"/>
      <c r="G45" s="107"/>
      <c r="H45" s="107"/>
      <c r="I45" s="107"/>
      <c r="J45" s="107"/>
      <c r="K45" s="107"/>
      <c r="L45" s="107"/>
      <c r="M45" s="108"/>
      <c r="N45" s="106"/>
      <c r="O45" s="107"/>
      <c r="P45" s="107"/>
      <c r="Q45" s="107"/>
      <c r="R45" s="107"/>
      <c r="S45" s="107"/>
      <c r="T45" s="107"/>
      <c r="U45" s="107"/>
      <c r="V45" s="107"/>
      <c r="W45" s="108"/>
      <c r="X45" s="115"/>
      <c r="Y45" s="115"/>
      <c r="Z45" s="115"/>
      <c r="AA45" s="115"/>
      <c r="AB45" s="115"/>
      <c r="AC45" s="115"/>
      <c r="AD45" s="115"/>
      <c r="AE45" s="115"/>
      <c r="AF45" s="115"/>
      <c r="AG45" s="115"/>
      <c r="AH45" s="115"/>
      <c r="AI45" s="115"/>
      <c r="AJ45" s="115"/>
      <c r="AK45" s="115"/>
      <c r="AL45" s="115"/>
      <c r="AM45" s="115"/>
      <c r="AN45" s="115"/>
      <c r="AO45" s="145"/>
    </row>
    <row r="46" spans="1:41" ht="18" customHeight="1">
      <c r="A46" s="114"/>
      <c r="B46" s="115"/>
      <c r="C46" s="115"/>
      <c r="D46" s="97"/>
      <c r="E46" s="98"/>
      <c r="F46" s="98"/>
      <c r="G46" s="98"/>
      <c r="H46" s="98"/>
      <c r="I46" s="98"/>
      <c r="J46" s="98"/>
      <c r="K46" s="98"/>
      <c r="L46" s="98"/>
      <c r="M46" s="101"/>
      <c r="N46" s="97"/>
      <c r="O46" s="98"/>
      <c r="P46" s="98"/>
      <c r="Q46" s="98"/>
      <c r="R46" s="98"/>
      <c r="S46" s="98"/>
      <c r="T46" s="98"/>
      <c r="U46" s="98"/>
      <c r="V46" s="98"/>
      <c r="W46" s="101"/>
      <c r="X46" s="115"/>
      <c r="Y46" s="115"/>
      <c r="Z46" s="115"/>
      <c r="AA46" s="115"/>
      <c r="AB46" s="115"/>
      <c r="AC46" s="115"/>
      <c r="AD46" s="115"/>
      <c r="AE46" s="115"/>
      <c r="AF46" s="115"/>
      <c r="AG46" s="115"/>
      <c r="AH46" s="115"/>
      <c r="AI46" s="115"/>
      <c r="AJ46" s="115"/>
      <c r="AK46" s="115"/>
      <c r="AL46" s="115"/>
      <c r="AM46" s="115"/>
      <c r="AN46" s="115"/>
      <c r="AO46" s="145"/>
    </row>
    <row r="47" spans="1:41" ht="18" customHeight="1">
      <c r="A47" s="114"/>
      <c r="B47" s="115"/>
      <c r="C47" s="115"/>
      <c r="D47" s="109"/>
      <c r="E47" s="110"/>
      <c r="F47" s="110"/>
      <c r="G47" s="110"/>
      <c r="H47" s="110"/>
      <c r="I47" s="110"/>
      <c r="J47" s="110"/>
      <c r="K47" s="110"/>
      <c r="L47" s="110"/>
      <c r="M47" s="111"/>
      <c r="N47" s="109"/>
      <c r="O47" s="110"/>
      <c r="P47" s="110"/>
      <c r="Q47" s="110"/>
      <c r="R47" s="110"/>
      <c r="S47" s="110"/>
      <c r="T47" s="110"/>
      <c r="U47" s="110"/>
      <c r="V47" s="110"/>
      <c r="W47" s="111"/>
      <c r="X47" s="115"/>
      <c r="Y47" s="115"/>
      <c r="Z47" s="115"/>
      <c r="AA47" s="115"/>
      <c r="AB47" s="115"/>
      <c r="AC47" s="115"/>
      <c r="AD47" s="115"/>
      <c r="AE47" s="115"/>
      <c r="AF47" s="115"/>
      <c r="AG47" s="115"/>
      <c r="AH47" s="115"/>
      <c r="AI47" s="115"/>
      <c r="AJ47" s="115"/>
      <c r="AK47" s="115"/>
      <c r="AL47" s="115"/>
      <c r="AM47" s="115"/>
      <c r="AN47" s="115"/>
      <c r="AO47" s="145"/>
    </row>
    <row r="48" spans="1:41" ht="18" customHeight="1">
      <c r="A48" s="114">
        <v>10</v>
      </c>
      <c r="B48" s="115"/>
      <c r="C48" s="115"/>
      <c r="D48" s="106"/>
      <c r="E48" s="107"/>
      <c r="F48" s="107"/>
      <c r="G48" s="107"/>
      <c r="H48" s="107"/>
      <c r="I48" s="107"/>
      <c r="J48" s="107"/>
      <c r="K48" s="107"/>
      <c r="L48" s="107"/>
      <c r="M48" s="108"/>
      <c r="N48" s="106"/>
      <c r="O48" s="107"/>
      <c r="P48" s="107"/>
      <c r="Q48" s="107"/>
      <c r="R48" s="107"/>
      <c r="S48" s="107"/>
      <c r="T48" s="107"/>
      <c r="U48" s="107"/>
      <c r="V48" s="107"/>
      <c r="W48" s="108"/>
      <c r="X48" s="115"/>
      <c r="Y48" s="115"/>
      <c r="Z48" s="115"/>
      <c r="AA48" s="115"/>
      <c r="AB48" s="115"/>
      <c r="AC48" s="115"/>
      <c r="AD48" s="115"/>
      <c r="AE48" s="115"/>
      <c r="AF48" s="115"/>
      <c r="AG48" s="115"/>
      <c r="AH48" s="115"/>
      <c r="AI48" s="115"/>
      <c r="AJ48" s="115"/>
      <c r="AK48" s="115"/>
      <c r="AL48" s="115"/>
      <c r="AM48" s="115"/>
      <c r="AN48" s="115"/>
      <c r="AO48" s="145"/>
    </row>
    <row r="49" spans="1:41" ht="18" customHeight="1">
      <c r="A49" s="114"/>
      <c r="B49" s="115"/>
      <c r="C49" s="115"/>
      <c r="D49" s="97"/>
      <c r="E49" s="98"/>
      <c r="F49" s="98"/>
      <c r="G49" s="98"/>
      <c r="H49" s="98"/>
      <c r="I49" s="98"/>
      <c r="J49" s="98"/>
      <c r="K49" s="98"/>
      <c r="L49" s="98"/>
      <c r="M49" s="101"/>
      <c r="N49" s="97"/>
      <c r="O49" s="98"/>
      <c r="P49" s="98"/>
      <c r="Q49" s="98"/>
      <c r="R49" s="98"/>
      <c r="S49" s="98"/>
      <c r="T49" s="98"/>
      <c r="U49" s="98"/>
      <c r="V49" s="98"/>
      <c r="W49" s="101"/>
      <c r="X49" s="115"/>
      <c r="Y49" s="115"/>
      <c r="Z49" s="115"/>
      <c r="AA49" s="115"/>
      <c r="AB49" s="115"/>
      <c r="AC49" s="115"/>
      <c r="AD49" s="115"/>
      <c r="AE49" s="115"/>
      <c r="AF49" s="115"/>
      <c r="AG49" s="115"/>
      <c r="AH49" s="115"/>
      <c r="AI49" s="115"/>
      <c r="AJ49" s="115"/>
      <c r="AK49" s="115"/>
      <c r="AL49" s="115"/>
      <c r="AM49" s="115"/>
      <c r="AN49" s="115"/>
      <c r="AO49" s="145"/>
    </row>
    <row r="50" spans="1:41" ht="18" customHeight="1">
      <c r="A50" s="114"/>
      <c r="B50" s="115"/>
      <c r="C50" s="115"/>
      <c r="D50" s="109"/>
      <c r="E50" s="110"/>
      <c r="F50" s="110"/>
      <c r="G50" s="110"/>
      <c r="H50" s="110"/>
      <c r="I50" s="110"/>
      <c r="J50" s="110"/>
      <c r="K50" s="110"/>
      <c r="L50" s="110"/>
      <c r="M50" s="111"/>
      <c r="N50" s="109"/>
      <c r="O50" s="110"/>
      <c r="P50" s="110"/>
      <c r="Q50" s="110"/>
      <c r="R50" s="110"/>
      <c r="S50" s="110"/>
      <c r="T50" s="110"/>
      <c r="U50" s="110"/>
      <c r="V50" s="110"/>
      <c r="W50" s="111"/>
      <c r="X50" s="115"/>
      <c r="Y50" s="115"/>
      <c r="Z50" s="115"/>
      <c r="AA50" s="115"/>
      <c r="AB50" s="115"/>
      <c r="AC50" s="115"/>
      <c r="AD50" s="115"/>
      <c r="AE50" s="115"/>
      <c r="AF50" s="115"/>
      <c r="AG50" s="115"/>
      <c r="AH50" s="115"/>
      <c r="AI50" s="115"/>
      <c r="AJ50" s="115"/>
      <c r="AK50" s="115"/>
      <c r="AL50" s="115"/>
      <c r="AM50" s="115"/>
      <c r="AN50" s="115"/>
      <c r="AO50" s="145"/>
    </row>
    <row r="51" spans="1:41" ht="18" customHeight="1" thickBot="1">
      <c r="A51" s="200" t="s">
        <v>95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2"/>
    </row>
    <row r="52" spans="1:41" ht="45" customHeight="1" thickBot="1">
      <c r="A52" s="206" t="s">
        <v>94</v>
      </c>
      <c r="B52" s="207"/>
      <c r="C52" s="20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1"/>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203" t="s">
        <v>96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41" ht="13.5">
      <c r="A55" s="130" t="s">
        <v>119</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row>
    <row r="56" spans="1:41" ht="13.5">
      <c r="A56" s="136" t="s">
        <v>125</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ht="4.5" customHeight="1"/>
    <row r="58" spans="1:41" ht="14.25" thickBot="1">
      <c r="A58" s="182" t="s">
        <v>98</v>
      </c>
      <c r="B58" s="182"/>
      <c r="C58" s="182"/>
      <c r="D58" s="182"/>
      <c r="E58" s="11" t="s">
        <v>8</v>
      </c>
      <c r="F58" s="182"/>
      <c r="G58" s="182"/>
      <c r="H58" s="11" t="s">
        <v>9</v>
      </c>
      <c r="I58" s="182"/>
      <c r="J58" s="182"/>
      <c r="K58" s="11" t="s">
        <v>10</v>
      </c>
      <c r="L58" s="8">
        <f>F13&amp;O13&amp;Q13</f>
      </c>
      <c r="M58" s="8" t="s">
        <v>126</v>
      </c>
      <c r="N58" s="8"/>
      <c r="O58" s="8"/>
      <c r="P58" s="182"/>
      <c r="Q58" s="182"/>
      <c r="R58" s="182"/>
      <c r="S58" s="182"/>
      <c r="T58" s="182"/>
      <c r="U58" s="182"/>
      <c r="V58" s="182"/>
      <c r="W58" s="182"/>
      <c r="X58" s="182"/>
      <c r="Y58" s="182"/>
      <c r="Z58" s="8"/>
      <c r="AA58" s="8" t="s">
        <v>127</v>
      </c>
      <c r="AC58" s="8"/>
      <c r="AD58" s="8"/>
      <c r="AE58" s="8"/>
      <c r="AF58" s="182"/>
      <c r="AG58" s="182"/>
      <c r="AH58" s="182"/>
      <c r="AI58" s="182"/>
      <c r="AJ58" s="182"/>
      <c r="AK58" s="182"/>
      <c r="AL58" s="182"/>
      <c r="AM58" s="182"/>
      <c r="AN58" s="11" t="s">
        <v>1</v>
      </c>
      <c r="AO58" s="8"/>
    </row>
    <row r="59" ht="4.5" customHeight="1"/>
    <row r="60" spans="1:41" ht="14.25" thickBot="1">
      <c r="A60" s="5" t="s">
        <v>21</v>
      </c>
      <c r="B60" s="133" t="s">
        <v>11</v>
      </c>
      <c r="C60" s="133"/>
      <c r="D60" s="133"/>
      <c r="E60" s="133"/>
      <c r="F60" s="133"/>
      <c r="G60" s="133"/>
      <c r="H60" s="133"/>
      <c r="I60" s="5" t="s">
        <v>22</v>
      </c>
      <c r="J60" s="49" t="s">
        <v>23</v>
      </c>
      <c r="K60" s="195" t="s">
        <v>132</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ht="13.5">
      <c r="A61" s="198" t="s">
        <v>35</v>
      </c>
      <c r="B61" s="199"/>
      <c r="C61" s="199"/>
      <c r="D61" s="199"/>
      <c r="E61" s="199"/>
      <c r="F61" s="199"/>
      <c r="G61" s="199"/>
      <c r="H61" s="199"/>
      <c r="I61" s="199"/>
      <c r="J61" s="199" t="s">
        <v>36</v>
      </c>
      <c r="K61" s="199"/>
      <c r="L61" s="199"/>
      <c r="M61" s="199"/>
      <c r="N61" s="199"/>
      <c r="O61" s="199"/>
      <c r="P61" s="199"/>
      <c r="Q61" s="199" t="s">
        <v>37</v>
      </c>
      <c r="R61" s="199"/>
      <c r="S61" s="199"/>
      <c r="T61" s="199"/>
      <c r="U61" s="199"/>
      <c r="V61" s="199"/>
      <c r="W61" s="199"/>
      <c r="X61" s="199"/>
      <c r="Y61" s="199"/>
      <c r="Z61" s="199"/>
      <c r="AA61" s="199"/>
      <c r="AB61" s="199"/>
      <c r="AC61" s="199"/>
      <c r="AD61" s="183" t="s">
        <v>114</v>
      </c>
      <c r="AE61" s="184"/>
      <c r="AF61" s="184"/>
      <c r="AG61" s="184"/>
      <c r="AH61" s="184"/>
      <c r="AI61" s="185"/>
      <c r="AJ61" s="183" t="s">
        <v>115</v>
      </c>
      <c r="AK61" s="184"/>
      <c r="AL61" s="184"/>
      <c r="AM61" s="184"/>
      <c r="AN61" s="184"/>
      <c r="AO61" s="186"/>
    </row>
    <row r="62" spans="1:41" ht="13.5">
      <c r="A62" s="196"/>
      <c r="B62" s="188"/>
      <c r="C62" s="188"/>
      <c r="D62" s="188"/>
      <c r="E62" s="188"/>
      <c r="F62" s="188"/>
      <c r="G62" s="188"/>
      <c r="H62" s="188"/>
      <c r="I62" s="188"/>
      <c r="J62" s="4"/>
      <c r="K62" s="193" t="s">
        <v>12</v>
      </c>
      <c r="L62" s="2"/>
      <c r="M62" s="193" t="s">
        <v>16</v>
      </c>
      <c r="N62" s="2"/>
      <c r="O62" s="193" t="s">
        <v>13</v>
      </c>
      <c r="P62" s="3"/>
      <c r="Q62" s="4"/>
      <c r="R62" s="187" t="s">
        <v>6</v>
      </c>
      <c r="S62" s="188"/>
      <c r="T62" s="189"/>
      <c r="U62" s="193" t="s">
        <v>16</v>
      </c>
      <c r="V62" s="187" t="s">
        <v>14</v>
      </c>
      <c r="W62" s="188"/>
      <c r="X62" s="189"/>
      <c r="Y62" s="193" t="s">
        <v>16</v>
      </c>
      <c r="Z62" s="187" t="s">
        <v>15</v>
      </c>
      <c r="AA62" s="188"/>
      <c r="AB62" s="189"/>
      <c r="AC62" s="3"/>
      <c r="AD62" s="211" t="s">
        <v>4</v>
      </c>
      <c r="AE62" s="212"/>
      <c r="AF62" s="193" t="s">
        <v>16</v>
      </c>
      <c r="AG62" s="212" t="s">
        <v>5</v>
      </c>
      <c r="AH62" s="212"/>
      <c r="AI62" s="3"/>
      <c r="AJ62" s="211" t="s">
        <v>116</v>
      </c>
      <c r="AK62" s="212"/>
      <c r="AL62" s="193" t="s">
        <v>16</v>
      </c>
      <c r="AM62" s="212" t="s">
        <v>117</v>
      </c>
      <c r="AN62" s="212"/>
      <c r="AO62" s="6"/>
    </row>
    <row r="63" spans="1:41" ht="14.25" thickBot="1">
      <c r="A63" s="197"/>
      <c r="B63" s="191"/>
      <c r="C63" s="191"/>
      <c r="D63" s="191"/>
      <c r="E63" s="191"/>
      <c r="F63" s="191"/>
      <c r="G63" s="191"/>
      <c r="H63" s="191"/>
      <c r="I63" s="191"/>
      <c r="J63" s="7"/>
      <c r="K63" s="194"/>
      <c r="L63" s="8"/>
      <c r="M63" s="194"/>
      <c r="N63" s="8"/>
      <c r="O63" s="194"/>
      <c r="P63" s="9"/>
      <c r="Q63" s="7"/>
      <c r="R63" s="190"/>
      <c r="S63" s="191"/>
      <c r="T63" s="192"/>
      <c r="U63" s="194"/>
      <c r="V63" s="190"/>
      <c r="W63" s="191"/>
      <c r="X63" s="192"/>
      <c r="Y63" s="194"/>
      <c r="Z63" s="190"/>
      <c r="AA63" s="191"/>
      <c r="AB63" s="192"/>
      <c r="AC63" s="9"/>
      <c r="AD63" s="213"/>
      <c r="AE63" s="182"/>
      <c r="AF63" s="194"/>
      <c r="AG63" s="182"/>
      <c r="AH63" s="182"/>
      <c r="AI63" s="9"/>
      <c r="AJ63" s="213"/>
      <c r="AK63" s="182"/>
      <c r="AL63" s="194"/>
      <c r="AM63" s="182"/>
      <c r="AN63" s="182"/>
      <c r="AO63" s="10"/>
    </row>
    <row r="65" spans="19:32" ht="15" customHeight="1">
      <c r="S65" s="40"/>
      <c r="T65" s="40"/>
      <c r="U65" s="40"/>
      <c r="V65" s="40"/>
      <c r="W65" s="40"/>
      <c r="X65" s="40"/>
      <c r="Y65" s="40"/>
      <c r="Z65" s="40"/>
      <c r="AA65" s="40"/>
      <c r="AB65" s="40"/>
      <c r="AC65" s="40"/>
      <c r="AD65" s="40"/>
      <c r="AE65" s="40"/>
      <c r="AF65" s="40"/>
    </row>
    <row r="66" spans="1:32" ht="15" customHeight="1" hidden="1">
      <c r="A66" s="40" t="s">
        <v>62</v>
      </c>
      <c r="C66" s="1">
        <v>1</v>
      </c>
      <c r="S66" s="40"/>
      <c r="T66" s="40"/>
      <c r="U66" s="40"/>
      <c r="V66" s="40"/>
      <c r="W66" s="40"/>
      <c r="X66" s="40"/>
      <c r="Y66" s="40"/>
      <c r="Z66" s="40"/>
      <c r="AA66" s="40"/>
      <c r="AB66" s="40"/>
      <c r="AC66" s="40"/>
      <c r="AD66" s="40"/>
      <c r="AE66" s="40"/>
      <c r="AF66" s="40"/>
    </row>
    <row r="67" spans="1:32" ht="15" customHeight="1" hidden="1">
      <c r="A67" s="40" t="s">
        <v>63</v>
      </c>
      <c r="C67" s="1">
        <v>2</v>
      </c>
      <c r="S67" s="40"/>
      <c r="T67" s="40"/>
      <c r="U67" s="40"/>
      <c r="V67" s="40"/>
      <c r="W67" s="40"/>
      <c r="X67" s="40"/>
      <c r="Y67" s="40"/>
      <c r="Z67" s="40"/>
      <c r="AA67" s="40"/>
      <c r="AB67" s="40"/>
      <c r="AC67" s="40"/>
      <c r="AD67" s="40"/>
      <c r="AE67" s="40"/>
      <c r="AF67" s="40"/>
    </row>
    <row r="68" spans="1:32" ht="15" customHeight="1" hidden="1">
      <c r="A68" s="40" t="s">
        <v>64</v>
      </c>
      <c r="C68" s="1">
        <v>3</v>
      </c>
      <c r="S68" s="40"/>
      <c r="T68" s="40"/>
      <c r="U68" s="40"/>
      <c r="V68" s="40"/>
      <c r="W68" s="40"/>
      <c r="X68" s="40"/>
      <c r="Y68" s="40"/>
      <c r="Z68" s="40"/>
      <c r="AA68" s="40"/>
      <c r="AB68" s="40"/>
      <c r="AC68" s="40"/>
      <c r="AD68" s="40"/>
      <c r="AE68" s="40"/>
      <c r="AF68" s="40"/>
    </row>
    <row r="69" spans="1:32" ht="15" customHeight="1" hidden="1">
      <c r="A69" s="40" t="s">
        <v>56</v>
      </c>
      <c r="C69" s="1">
        <v>4</v>
      </c>
      <c r="S69" s="40"/>
      <c r="T69" s="40"/>
      <c r="U69" s="40"/>
      <c r="V69" s="40"/>
      <c r="W69" s="40"/>
      <c r="X69" s="40"/>
      <c r="Y69" s="40"/>
      <c r="Z69" s="40"/>
      <c r="AA69" s="40"/>
      <c r="AB69" s="40"/>
      <c r="AC69" s="40"/>
      <c r="AD69" s="40"/>
      <c r="AE69" s="40"/>
      <c r="AF69" s="40"/>
    </row>
    <row r="70" spans="1:32" ht="15" customHeight="1" hidden="1">
      <c r="A70" s="40" t="s">
        <v>99</v>
      </c>
      <c r="C70" s="1">
        <v>5</v>
      </c>
      <c r="S70" s="40"/>
      <c r="T70" s="40"/>
      <c r="U70" s="40"/>
      <c r="V70" s="40"/>
      <c r="W70" s="40"/>
      <c r="X70" s="40"/>
      <c r="Y70" s="40"/>
      <c r="Z70" s="40"/>
      <c r="AA70" s="40"/>
      <c r="AB70" s="40"/>
      <c r="AC70" s="40"/>
      <c r="AD70" s="40"/>
      <c r="AE70" s="40"/>
      <c r="AF70" s="40"/>
    </row>
    <row r="71" spans="1:32" ht="15" customHeight="1" hidden="1">
      <c r="A71" s="40" t="s">
        <v>100</v>
      </c>
      <c r="C71" s="1">
        <v>6</v>
      </c>
      <c r="S71" s="40"/>
      <c r="T71" s="40"/>
      <c r="U71" s="40"/>
      <c r="V71" s="40"/>
      <c r="W71" s="40"/>
      <c r="X71" s="40"/>
      <c r="Y71" s="40"/>
      <c r="Z71" s="40"/>
      <c r="AA71" s="40"/>
      <c r="AB71" s="40"/>
      <c r="AC71" s="40"/>
      <c r="AD71" s="40"/>
      <c r="AE71" s="40"/>
      <c r="AF71" s="40"/>
    </row>
    <row r="72" spans="1:32" ht="15" customHeight="1" hidden="1">
      <c r="A72" s="40" t="s">
        <v>57</v>
      </c>
      <c r="S72" s="40"/>
      <c r="T72" s="40"/>
      <c r="U72" s="40"/>
      <c r="V72" s="40"/>
      <c r="W72" s="40"/>
      <c r="X72" s="40"/>
      <c r="Y72" s="40"/>
      <c r="Z72" s="40"/>
      <c r="AA72" s="40"/>
      <c r="AB72" s="40"/>
      <c r="AC72" s="40"/>
      <c r="AD72" s="40"/>
      <c r="AE72" s="40"/>
      <c r="AF72" s="40"/>
    </row>
    <row r="73" spans="1:32" ht="15" customHeight="1" hidden="1">
      <c r="A73" s="40" t="s">
        <v>58</v>
      </c>
      <c r="S73" s="40"/>
      <c r="T73" s="40"/>
      <c r="U73" s="40"/>
      <c r="V73" s="40"/>
      <c r="W73" s="40"/>
      <c r="X73" s="40"/>
      <c r="Y73" s="40"/>
      <c r="Z73" s="40"/>
      <c r="AA73" s="40"/>
      <c r="AB73" s="40"/>
      <c r="AC73" s="40"/>
      <c r="AD73" s="40"/>
      <c r="AE73" s="40"/>
      <c r="AF73" s="40"/>
    </row>
    <row r="74" spans="1:32" ht="15" customHeight="1" hidden="1">
      <c r="A74" s="40" t="s">
        <v>59</v>
      </c>
      <c r="S74" s="40"/>
      <c r="T74" s="40"/>
      <c r="U74" s="40"/>
      <c r="V74" s="40"/>
      <c r="W74" s="40"/>
      <c r="X74" s="40"/>
      <c r="Y74" s="40"/>
      <c r="Z74" s="40"/>
      <c r="AA74" s="40"/>
      <c r="AB74" s="40"/>
      <c r="AC74" s="40"/>
      <c r="AD74" s="40"/>
      <c r="AE74" s="40"/>
      <c r="AF74" s="40"/>
    </row>
    <row r="75" ht="15" customHeight="1" hidden="1">
      <c r="A75" s="40" t="s">
        <v>60</v>
      </c>
    </row>
    <row r="76" ht="15" customHeight="1"/>
    <row r="77" ht="16.5" customHeight="1"/>
  </sheetData>
  <sheetProtection/>
  <mergeCells count="165">
    <mergeCell ref="A56:AO56"/>
    <mergeCell ref="A58:B58"/>
    <mergeCell ref="P58:Y58"/>
    <mergeCell ref="AF58:AM58"/>
    <mergeCell ref="AD62:AE63"/>
    <mergeCell ref="AF62:AF63"/>
    <mergeCell ref="AG62:AH63"/>
    <mergeCell ref="AJ62:AK63"/>
    <mergeCell ref="AM62:AN63"/>
    <mergeCell ref="C58:D58"/>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C45:AO47"/>
    <mergeCell ref="X42:AB44"/>
    <mergeCell ref="AC42:AO44"/>
    <mergeCell ref="A33:C35"/>
    <mergeCell ref="D45:M45"/>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X33:AB35"/>
    <mergeCell ref="AC33:AO35"/>
    <mergeCell ref="D37:M38"/>
    <mergeCell ref="N37:W38"/>
    <mergeCell ref="N28:W29"/>
    <mergeCell ref="A24:C26"/>
    <mergeCell ref="X24:AB26"/>
    <mergeCell ref="A42:C44"/>
    <mergeCell ref="A45:C47"/>
    <mergeCell ref="A48:C50"/>
    <mergeCell ref="AC48:AO50"/>
    <mergeCell ref="X39:AB41"/>
    <mergeCell ref="AC36:AO38"/>
    <mergeCell ref="D36:M36"/>
    <mergeCell ref="N36:W36"/>
    <mergeCell ref="A21:C23"/>
    <mergeCell ref="X21:AB23"/>
    <mergeCell ref="W16:AB17"/>
    <mergeCell ref="AC24:AO26"/>
    <mergeCell ref="AC39:AO41"/>
    <mergeCell ref="AC27:AO29"/>
    <mergeCell ref="X30:AB32"/>
    <mergeCell ref="AC30:AO32"/>
    <mergeCell ref="D25:M26"/>
    <mergeCell ref="AC20:AO20"/>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Y14:AA14"/>
    <mergeCell ref="A9:E9"/>
    <mergeCell ref="A10:E11"/>
    <mergeCell ref="F9:AB9"/>
    <mergeCell ref="A13:E14"/>
    <mergeCell ref="F10:AB11"/>
    <mergeCell ref="AC6:AE6"/>
    <mergeCell ref="A1:AO1"/>
    <mergeCell ref="A2:AO2"/>
    <mergeCell ref="A3:AN3"/>
    <mergeCell ref="B4:F4"/>
    <mergeCell ref="AL7:AO8"/>
    <mergeCell ref="F6:AB6"/>
    <mergeCell ref="AA5:AB5"/>
    <mergeCell ref="F7:AB8"/>
    <mergeCell ref="AC10:AO11"/>
    <mergeCell ref="A55:AO55"/>
    <mergeCell ref="AD7:AF8"/>
    <mergeCell ref="G5:H5"/>
    <mergeCell ref="A6:E6"/>
    <mergeCell ref="L5:O5"/>
    <mergeCell ref="B5:E5"/>
    <mergeCell ref="A16:E17"/>
    <mergeCell ref="D21:M21"/>
    <mergeCell ref="N21:W21"/>
    <mergeCell ref="D22:M23"/>
    <mergeCell ref="N22:W23"/>
    <mergeCell ref="A7:E8"/>
    <mergeCell ref="G16:G17"/>
    <mergeCell ref="I16:I17"/>
    <mergeCell ref="K16:K17"/>
    <mergeCell ref="A15:E15"/>
    <mergeCell ref="P16:V17"/>
    <mergeCell ref="W15:AB15"/>
    <mergeCell ref="M16:M17"/>
    <mergeCell ref="D42:M42"/>
    <mergeCell ref="N42:W42"/>
    <mergeCell ref="D43:M44"/>
    <mergeCell ref="N43:W44"/>
    <mergeCell ref="D24:M24"/>
    <mergeCell ref="N24:W24"/>
    <mergeCell ref="N25:W26"/>
    <mergeCell ref="D27:M27"/>
    <mergeCell ref="N27:W27"/>
    <mergeCell ref="D28:M29"/>
    <mergeCell ref="N33:W33"/>
    <mergeCell ref="D48:M48"/>
    <mergeCell ref="N48:W48"/>
    <mergeCell ref="D46:M47"/>
    <mergeCell ref="N46:W47"/>
    <mergeCell ref="N45:W45"/>
    <mergeCell ref="D39:M39"/>
    <mergeCell ref="N39:W39"/>
    <mergeCell ref="D40:M41"/>
    <mergeCell ref="N40:W41"/>
    <mergeCell ref="D52:AO52"/>
    <mergeCell ref="F12:J12"/>
    <mergeCell ref="K12:O12"/>
    <mergeCell ref="F13:J14"/>
    <mergeCell ref="K13:O14"/>
    <mergeCell ref="P15:V15"/>
    <mergeCell ref="D30:M30"/>
    <mergeCell ref="N30:W30"/>
    <mergeCell ref="D31:M32"/>
    <mergeCell ref="N31:W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zoomScaleSheetLayoutView="100" zoomScalePageLayoutView="0" workbookViewId="0" topLeftCell="A1">
      <selection activeCell="Q20" sqref="Q20:Z21"/>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40</v>
      </c>
      <c r="B1" s="25" t="s">
        <v>128</v>
      </c>
      <c r="C1" s="25">
        <v>1</v>
      </c>
      <c r="D1" s="25">
        <v>2</v>
      </c>
      <c r="E1" s="25">
        <v>3</v>
      </c>
      <c r="F1" s="25">
        <v>4</v>
      </c>
      <c r="G1" s="25">
        <v>5</v>
      </c>
      <c r="H1" s="25">
        <v>6</v>
      </c>
      <c r="I1" s="25">
        <v>7</v>
      </c>
      <c r="J1" s="25">
        <v>8</v>
      </c>
      <c r="K1" s="25">
        <v>9</v>
      </c>
      <c r="L1" s="26">
        <v>10</v>
      </c>
      <c r="M1" s="27" t="s">
        <v>41</v>
      </c>
      <c r="N1" s="28" t="s">
        <v>3</v>
      </c>
      <c r="O1" s="29" t="s">
        <v>42</v>
      </c>
      <c r="P1" s="28" t="s">
        <v>109</v>
      </c>
    </row>
    <row r="2" spans="1:17" ht="15" customHeight="1">
      <c r="A2" s="214" t="e">
        <f>VLOOKUP(B9,D9:E47,2,0)</f>
        <v>#N/A</v>
      </c>
      <c r="B2" s="20">
        <f>'1男子入力シート'!F7</f>
        <v>0</v>
      </c>
      <c r="C2" s="20" t="str">
        <f>'1男子入力シート'!AC21&amp;'1男子入力シート'!D22&amp;"　"&amp;'1男子入力シート'!N22</f>
        <v>　</v>
      </c>
      <c r="D2" s="20" t="str">
        <f>'1男子入力シート'!AC24&amp;'1男子入力シート'!D25&amp;"　"&amp;'1男子入力シート'!N25</f>
        <v>　</v>
      </c>
      <c r="E2" s="20" t="str">
        <f>'1男子入力シート'!AC27&amp;'1男子入力シート'!D28&amp;"　"&amp;'1男子入力シート'!N28</f>
        <v>　</v>
      </c>
      <c r="F2" s="20" t="str">
        <f>'1男子入力シート'!AC30&amp;'1男子入力シート'!D31&amp;"　"&amp;'1男子入力シート'!N31</f>
        <v>　</v>
      </c>
      <c r="G2" s="20" t="str">
        <f>'1男子入力シート'!AC33&amp;'1男子入力シート'!D34&amp;"　"&amp;'1男子入力シート'!N34</f>
        <v>　</v>
      </c>
      <c r="H2" s="20" t="str">
        <f>'1男子入力シート'!AC36&amp;'1男子入力シート'!D37&amp;"　"&amp;'1男子入力シート'!N37</f>
        <v>　</v>
      </c>
      <c r="I2" s="20" t="str">
        <f>'1男子入力シート'!AC39&amp;'1男子入力シート'!D40&amp;"　"&amp;'1男子入力シート'!N40</f>
        <v>　</v>
      </c>
      <c r="J2" s="20" t="str">
        <f>'1男子入力シート'!AC42&amp;'1男子入力シート'!D43&amp;"　"&amp;'1男子入力シート'!N43</f>
        <v>　</v>
      </c>
      <c r="K2" s="20" t="str">
        <f>'1男子入力シート'!AC45&amp;'1男子入力シート'!D46&amp;"　"&amp;'1男子入力シート'!N46</f>
        <v>　</v>
      </c>
      <c r="L2" s="20" t="str">
        <f>'1男子入力シート'!AC48&amp;'1男子入力シート'!D49&amp;"　"&amp;'1男子入力シート'!N49</f>
        <v>　</v>
      </c>
      <c r="M2" s="22" t="str">
        <f>'1男子入力シート'!F13&amp;"　"&amp;'1男子入力シート'!K13</f>
        <v>　</v>
      </c>
      <c r="N2" s="17" t="str">
        <f>'1男子入力シート'!P16&amp;"　"&amp;'1男子入力シート'!W16</f>
        <v>　</v>
      </c>
      <c r="O2" s="35" t="str">
        <f>'1男子入力シート'!Z5&amp;"゜"&amp;'1男子入力シート'!AC5&amp;"′"&amp;'1男子入力シート'!AE5&amp;"″"</f>
        <v>゜′″</v>
      </c>
      <c r="P2" s="217">
        <f>'1男子入力シート'!D52</f>
        <v>0</v>
      </c>
      <c r="Q2" s="44"/>
    </row>
    <row r="3" spans="1:16" ht="15" customHeight="1">
      <c r="A3" s="215"/>
      <c r="B3" s="15"/>
      <c r="C3" s="15">
        <f>'1男子入力シート'!X21</f>
        <v>0</v>
      </c>
      <c r="D3" s="15">
        <f>'1男子入力シート'!X24</f>
        <v>0</v>
      </c>
      <c r="E3" s="15">
        <f>'1男子入力シート'!X27</f>
        <v>0</v>
      </c>
      <c r="F3" s="15">
        <f>'1男子入力シート'!X30</f>
        <v>0</v>
      </c>
      <c r="G3" s="15">
        <f>'1男子入力シート'!X33</f>
        <v>0</v>
      </c>
      <c r="H3" s="15">
        <f>'1男子入力シート'!X36</f>
        <v>0</v>
      </c>
      <c r="I3" s="15">
        <f>'1男子入力シート'!X39</f>
        <v>0</v>
      </c>
      <c r="J3" s="15">
        <f>'1男子入力シート'!X42</f>
        <v>0</v>
      </c>
      <c r="K3" s="15">
        <f>'1男子入力シート'!X45</f>
        <v>0</v>
      </c>
      <c r="L3" s="15">
        <f>'1男子入力シート'!X48</f>
        <v>0</v>
      </c>
      <c r="M3" s="22"/>
      <c r="N3" s="17"/>
      <c r="O3" s="23"/>
      <c r="P3" s="217"/>
    </row>
    <row r="4" spans="1:18" ht="15" customHeight="1">
      <c r="A4" s="215"/>
      <c r="B4" s="15">
        <f>'1男子入力シート'!F6</f>
        <v>0</v>
      </c>
      <c r="C4" s="15" t="str">
        <f>'1男子入力シート'!D21&amp;"　"&amp;'1男子入力シート'!N21</f>
        <v>　</v>
      </c>
      <c r="D4" s="15" t="str">
        <f>'1男子入力シート'!D24&amp;"　"&amp;'1男子入力シート'!N24</f>
        <v>　</v>
      </c>
      <c r="E4" s="15" t="str">
        <f>'1男子入力シート'!D27&amp;"　"&amp;'1男子入力シート'!N27</f>
        <v>　</v>
      </c>
      <c r="F4" s="15" t="str">
        <f>'1男子入力シート'!D30&amp;"　"&amp;'1男子入力シート'!N30</f>
        <v>　</v>
      </c>
      <c r="G4" s="15" t="str">
        <f>'1男子入力シート'!D33&amp;"　"&amp;'1男子入力シート'!N33</f>
        <v>　</v>
      </c>
      <c r="H4" s="15" t="str">
        <f>'1男子入力シート'!D36&amp;"　"&amp;'1男子入力シート'!N36</f>
        <v>　</v>
      </c>
      <c r="I4" s="15" t="str">
        <f>'1男子入力シート'!D39&amp;"　"&amp;'1男子入力シート'!N39</f>
        <v>　</v>
      </c>
      <c r="J4" s="15" t="str">
        <f>'1男子入力シート'!D42&amp;"　"&amp;'1男子入力シート'!N42</f>
        <v>　</v>
      </c>
      <c r="K4" s="15" t="str">
        <f>'1男子入力シート'!D45&amp;"　"&amp;'1男子入力シート'!N45</f>
        <v>　</v>
      </c>
      <c r="L4" s="15" t="str">
        <f>'1男子入力シート'!D48&amp;"　"&amp;'1男子入力シート'!N48</f>
        <v>　</v>
      </c>
      <c r="M4" s="16" t="str">
        <f>'1男子入力シート'!F12&amp;"　"&amp;'1男子入力シート'!K12</f>
        <v>　</v>
      </c>
      <c r="N4" s="17" t="str">
        <f>'1男子入力シート'!P15&amp;"　"&amp;'1男子入力シート'!W15</f>
        <v>　</v>
      </c>
      <c r="O4" s="23"/>
      <c r="P4" s="217"/>
      <c r="R4" s="63"/>
    </row>
    <row r="5" spans="1:16" ht="15" customHeight="1">
      <c r="A5" s="215"/>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217"/>
    </row>
    <row r="6" spans="1:16" ht="15" customHeight="1">
      <c r="A6" s="216"/>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217"/>
    </row>
    <row r="7" ht="15" customHeight="1" hidden="1"/>
    <row r="8" spans="4:6" ht="15" customHeight="1" hidden="1">
      <c r="D8" s="37" t="s">
        <v>54</v>
      </c>
      <c r="E8" s="38" t="s">
        <v>55</v>
      </c>
      <c r="F8" s="42" t="s">
        <v>65</v>
      </c>
    </row>
    <row r="9" spans="2:15" ht="15" customHeight="1" hidden="1">
      <c r="B9" s="14">
        <f>'1男子入力シート'!B4&amp;'1男子入力シート'!Q5</f>
      </c>
      <c r="C9" s="43"/>
      <c r="D9" s="39" t="s">
        <v>66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67</v>
      </c>
      <c r="E10" s="38">
        <v>2</v>
      </c>
      <c r="F10" s="42">
        <v>20</v>
      </c>
      <c r="G10" s="35">
        <v>0</v>
      </c>
      <c r="H10" s="45">
        <v>0.04791666666666666</v>
      </c>
      <c r="I10" s="14">
        <f t="shared" si="2"/>
        <v>0.04791666666666666</v>
      </c>
      <c r="J10" s="46">
        <f t="shared" si="3"/>
        <v>1</v>
      </c>
      <c r="O10" s="14"/>
    </row>
    <row r="11" spans="3:15" ht="15" customHeight="1" hidden="1">
      <c r="C11" s="40"/>
      <c r="D11" s="39" t="s">
        <v>68</v>
      </c>
      <c r="E11" s="38">
        <v>3</v>
      </c>
      <c r="F11" s="42">
        <v>20</v>
      </c>
      <c r="G11" s="35">
        <v>0</v>
      </c>
      <c r="H11" s="45">
        <v>0.04791666666666666</v>
      </c>
      <c r="I11" s="14">
        <f t="shared" si="2"/>
        <v>0.04791666666666666</v>
      </c>
      <c r="J11" s="46">
        <f t="shared" si="3"/>
        <v>1</v>
      </c>
      <c r="O11" s="14"/>
    </row>
    <row r="12" spans="3:15" ht="15" customHeight="1" hidden="1">
      <c r="C12" s="40"/>
      <c r="D12" s="39" t="s">
        <v>69</v>
      </c>
      <c r="E12" s="38">
        <v>4</v>
      </c>
      <c r="F12" s="42">
        <v>20</v>
      </c>
      <c r="G12" s="35">
        <v>0</v>
      </c>
      <c r="H12" s="45">
        <v>0.04791666666666666</v>
      </c>
      <c r="I12" s="14">
        <f t="shared" si="2"/>
        <v>0.04791666666666666</v>
      </c>
      <c r="J12" s="46">
        <f t="shared" si="3"/>
        <v>1</v>
      </c>
      <c r="O12" s="14"/>
    </row>
    <row r="13" spans="3:15" ht="15" customHeight="1" hidden="1">
      <c r="C13" s="40"/>
      <c r="D13" s="39" t="s">
        <v>70</v>
      </c>
      <c r="E13" s="38">
        <v>5</v>
      </c>
      <c r="F13" s="42">
        <v>20</v>
      </c>
      <c r="G13" s="35">
        <v>0</v>
      </c>
      <c r="H13" s="45">
        <v>0.04791666666666666</v>
      </c>
      <c r="I13" s="14">
        <f t="shared" si="2"/>
        <v>0.04791666666666666</v>
      </c>
      <c r="J13" s="46">
        <f t="shared" si="3"/>
        <v>1</v>
      </c>
      <c r="O13" s="14"/>
    </row>
    <row r="14" spans="3:15" ht="15" customHeight="1" hidden="1">
      <c r="C14" s="40"/>
      <c r="D14" s="39" t="s">
        <v>71</v>
      </c>
      <c r="E14" s="38">
        <v>6</v>
      </c>
      <c r="F14" s="42">
        <v>20</v>
      </c>
      <c r="G14" s="35">
        <v>0</v>
      </c>
      <c r="H14" s="45">
        <v>0.04791666666666666</v>
      </c>
      <c r="I14" s="14">
        <f t="shared" si="2"/>
        <v>0.04791666666666666</v>
      </c>
      <c r="J14" s="46">
        <f t="shared" si="3"/>
        <v>1</v>
      </c>
      <c r="O14" s="14"/>
    </row>
    <row r="15" spans="3:15" ht="15" customHeight="1" hidden="1">
      <c r="C15" s="40"/>
      <c r="D15" s="39" t="s">
        <v>72</v>
      </c>
      <c r="E15" s="38">
        <v>7</v>
      </c>
      <c r="F15" s="42">
        <v>20</v>
      </c>
      <c r="G15" s="35">
        <v>0</v>
      </c>
      <c r="H15" s="45">
        <v>0.04791666666666666</v>
      </c>
      <c r="I15" s="14">
        <f t="shared" si="2"/>
        <v>0.04791666666666666</v>
      </c>
      <c r="J15" s="46">
        <f t="shared" si="3"/>
        <v>1</v>
      </c>
      <c r="O15" s="14"/>
    </row>
    <row r="16" spans="3:21" ht="15" customHeight="1" hidden="1">
      <c r="C16" s="40"/>
      <c r="D16" s="39" t="s">
        <v>73</v>
      </c>
      <c r="E16" s="38">
        <v>8</v>
      </c>
      <c r="F16" s="42">
        <v>20</v>
      </c>
      <c r="G16" s="35">
        <v>0</v>
      </c>
      <c r="H16" s="45">
        <v>0.04791666666666666</v>
      </c>
      <c r="I16" s="14">
        <f t="shared" si="2"/>
        <v>0.04791666666666666</v>
      </c>
      <c r="J16" s="46">
        <f t="shared" si="3"/>
        <v>1</v>
      </c>
      <c r="O16" s="14"/>
      <c r="U16" s="62"/>
    </row>
    <row r="17" spans="3:15" ht="15" customHeight="1" hidden="1">
      <c r="C17" s="40"/>
      <c r="D17" s="39" t="s">
        <v>74</v>
      </c>
      <c r="E17" s="38">
        <v>9</v>
      </c>
      <c r="F17" s="42">
        <v>20</v>
      </c>
      <c r="G17" s="35">
        <v>0</v>
      </c>
      <c r="H17" s="45">
        <v>0.04791666666666666</v>
      </c>
      <c r="I17" s="14">
        <f t="shared" si="2"/>
        <v>0.04791666666666666</v>
      </c>
      <c r="J17" s="46">
        <f t="shared" si="3"/>
        <v>1</v>
      </c>
      <c r="O17" s="14"/>
    </row>
    <row r="18" spans="3:15" ht="15" customHeight="1" hidden="1">
      <c r="C18" s="40"/>
      <c r="D18" s="39" t="s">
        <v>75</v>
      </c>
      <c r="E18" s="38">
        <v>10</v>
      </c>
      <c r="F18" s="42">
        <v>20</v>
      </c>
      <c r="G18" s="35">
        <v>0</v>
      </c>
      <c r="H18" s="45">
        <v>0.04791666666666666</v>
      </c>
      <c r="I18" s="14">
        <f t="shared" si="2"/>
        <v>0.04791666666666666</v>
      </c>
      <c r="J18" s="46">
        <f t="shared" si="3"/>
        <v>1</v>
      </c>
      <c r="O18" s="14"/>
    </row>
    <row r="19" spans="4:15" ht="15" customHeight="1" hidden="1">
      <c r="D19" s="39" t="s">
        <v>76</v>
      </c>
      <c r="E19" s="38">
        <v>11</v>
      </c>
      <c r="F19" s="42">
        <v>20</v>
      </c>
      <c r="G19" s="35">
        <v>0</v>
      </c>
      <c r="H19" s="45">
        <v>0.04791666666666666</v>
      </c>
      <c r="I19" s="14">
        <f t="shared" si="2"/>
        <v>0.04791666666666666</v>
      </c>
      <c r="J19" s="46">
        <f t="shared" si="3"/>
        <v>1</v>
      </c>
      <c r="O19" s="14"/>
    </row>
    <row r="20" spans="4:15" ht="15" customHeight="1" hidden="1">
      <c r="D20" s="39" t="s">
        <v>77</v>
      </c>
      <c r="E20" s="38">
        <v>12</v>
      </c>
      <c r="F20" s="42">
        <v>20</v>
      </c>
      <c r="G20" s="35">
        <v>0</v>
      </c>
      <c r="H20" s="45">
        <v>0.04791666666666666</v>
      </c>
      <c r="I20" s="14">
        <f t="shared" si="2"/>
        <v>0.04791666666666666</v>
      </c>
      <c r="J20" s="46">
        <f t="shared" si="3"/>
        <v>1</v>
      </c>
      <c r="O20" s="14"/>
    </row>
    <row r="21" spans="4:15" ht="15" customHeight="1" hidden="1">
      <c r="D21" s="39" t="s">
        <v>120</v>
      </c>
      <c r="E21" s="38">
        <v>13</v>
      </c>
      <c r="F21" s="42">
        <v>20.7</v>
      </c>
      <c r="G21" s="35">
        <v>0.00023148148148148146</v>
      </c>
      <c r="H21" s="45">
        <v>0.04791666666666666</v>
      </c>
      <c r="I21" s="14">
        <f>H21-G21</f>
        <v>0.047685185185185185</v>
      </c>
      <c r="J21" s="46">
        <f>I21/H21</f>
        <v>0.995169082125604</v>
      </c>
      <c r="O21" s="14"/>
    </row>
    <row r="22" spans="4:15" ht="15" customHeight="1" hidden="1">
      <c r="D22" s="39" t="s">
        <v>78</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79</v>
      </c>
      <c r="E23" s="38">
        <v>15</v>
      </c>
      <c r="F23" s="42">
        <v>20.7</v>
      </c>
      <c r="G23" s="35">
        <v>0.00023148148148148146</v>
      </c>
      <c r="H23" s="45">
        <v>0.04791666666666666</v>
      </c>
      <c r="I23" s="14">
        <f>H23-G23</f>
        <v>0.047685185185185185</v>
      </c>
      <c r="J23" s="46">
        <f t="shared" si="4"/>
        <v>0.995169082125604</v>
      </c>
      <c r="O23" s="14"/>
    </row>
    <row r="24" spans="4:15" ht="15" customHeight="1" hidden="1">
      <c r="D24" s="39" t="s">
        <v>80</v>
      </c>
      <c r="E24" s="38">
        <v>16</v>
      </c>
      <c r="F24" s="42">
        <v>20.7</v>
      </c>
      <c r="G24" s="35">
        <v>0.00023148148148148146</v>
      </c>
      <c r="H24" s="45">
        <v>0.04791666666666666</v>
      </c>
      <c r="I24" s="14">
        <f>H24-G24</f>
        <v>0.047685185185185185</v>
      </c>
      <c r="J24" s="46">
        <f t="shared" si="4"/>
        <v>0.995169082125604</v>
      </c>
      <c r="O24" s="14"/>
    </row>
    <row r="25" spans="4:15" ht="15" customHeight="1" hidden="1">
      <c r="D25" s="39" t="s">
        <v>81</v>
      </c>
      <c r="E25" s="38">
        <v>17</v>
      </c>
      <c r="F25" s="42">
        <v>20</v>
      </c>
      <c r="G25" s="35">
        <v>0</v>
      </c>
      <c r="H25" s="45">
        <v>0.04791666666666666</v>
      </c>
      <c r="I25" s="14">
        <f aca="true" t="shared" si="5" ref="I25:I32">H25+G25</f>
        <v>0.04791666666666666</v>
      </c>
      <c r="J25" s="46">
        <f t="shared" si="4"/>
        <v>1</v>
      </c>
      <c r="O25" s="14"/>
    </row>
    <row r="26" spans="4:15" ht="15" customHeight="1" hidden="1">
      <c r="D26" s="39" t="s">
        <v>101</v>
      </c>
      <c r="E26" s="38">
        <v>18</v>
      </c>
      <c r="F26" s="42">
        <v>20</v>
      </c>
      <c r="G26" s="35">
        <v>0</v>
      </c>
      <c r="H26" s="45">
        <v>0.04791666666666666</v>
      </c>
      <c r="I26" s="14">
        <f t="shared" si="5"/>
        <v>0.04791666666666666</v>
      </c>
      <c r="J26" s="46">
        <f t="shared" si="4"/>
        <v>1</v>
      </c>
      <c r="O26" s="14"/>
    </row>
    <row r="27" spans="4:15" ht="15" customHeight="1" hidden="1">
      <c r="D27" s="39" t="s">
        <v>102</v>
      </c>
      <c r="E27" s="38">
        <v>19</v>
      </c>
      <c r="F27" s="42">
        <v>20</v>
      </c>
      <c r="G27" s="35">
        <v>0</v>
      </c>
      <c r="H27" s="45">
        <v>0.04791666666666666</v>
      </c>
      <c r="I27" s="14">
        <f t="shared" si="5"/>
        <v>0.04791666666666666</v>
      </c>
      <c r="J27" s="46">
        <f t="shared" si="4"/>
        <v>1</v>
      </c>
      <c r="O27" s="14"/>
    </row>
    <row r="28" spans="4:15" ht="15" customHeight="1" hidden="1">
      <c r="D28" s="39" t="s">
        <v>103</v>
      </c>
      <c r="E28" s="38">
        <v>20</v>
      </c>
      <c r="F28" s="42">
        <v>20</v>
      </c>
      <c r="G28" s="35">
        <v>0</v>
      </c>
      <c r="H28" s="45">
        <v>0.04791666666666666</v>
      </c>
      <c r="I28" s="14">
        <f t="shared" si="5"/>
        <v>0.04791666666666666</v>
      </c>
      <c r="J28" s="46">
        <f t="shared" si="4"/>
        <v>1</v>
      </c>
      <c r="O28" s="14"/>
    </row>
    <row r="29" spans="4:15" ht="15" customHeight="1" hidden="1">
      <c r="D29" s="39" t="s">
        <v>104</v>
      </c>
      <c r="E29" s="38">
        <v>21</v>
      </c>
      <c r="F29" s="42">
        <v>19</v>
      </c>
      <c r="G29" s="35">
        <v>0.0002893518518518519</v>
      </c>
      <c r="H29" s="45">
        <v>0.04791666666666666</v>
      </c>
      <c r="I29" s="14">
        <f t="shared" si="5"/>
        <v>0.048206018518518516</v>
      </c>
      <c r="J29" s="46">
        <f>I29/H29</f>
        <v>1.0060386473429952</v>
      </c>
      <c r="O29" s="14"/>
    </row>
    <row r="30" spans="4:15"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106</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107</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108</v>
      </c>
      <c r="E33" s="38">
        <v>25</v>
      </c>
      <c r="F33" s="42">
        <v>20</v>
      </c>
      <c r="G33" s="35">
        <v>0</v>
      </c>
      <c r="H33" s="45">
        <v>0.04791666666666666</v>
      </c>
      <c r="I33" s="14">
        <f aca="true" t="shared" si="7" ref="I33:I45">H33-G33</f>
        <v>0.04791666666666666</v>
      </c>
      <c r="J33" s="46">
        <f t="shared" si="6"/>
        <v>1</v>
      </c>
      <c r="O33" s="14"/>
    </row>
    <row r="34" spans="4:15" ht="15" customHeight="1" hidden="1">
      <c r="D34" s="39" t="s">
        <v>87</v>
      </c>
      <c r="E34" s="38">
        <v>26</v>
      </c>
      <c r="F34" s="42">
        <v>20</v>
      </c>
      <c r="G34" s="35">
        <v>0</v>
      </c>
      <c r="H34" s="45">
        <v>0.04791666666666666</v>
      </c>
      <c r="I34" s="14">
        <f t="shared" si="7"/>
        <v>0.04791666666666666</v>
      </c>
      <c r="J34" s="46">
        <f t="shared" si="6"/>
        <v>1</v>
      </c>
      <c r="O34" s="14"/>
    </row>
    <row r="35" spans="4:15" ht="15" customHeight="1" hidden="1">
      <c r="D35" s="39" t="s">
        <v>88</v>
      </c>
      <c r="E35" s="38">
        <v>27</v>
      </c>
      <c r="F35" s="42">
        <v>20</v>
      </c>
      <c r="G35" s="35">
        <v>0</v>
      </c>
      <c r="H35" s="45">
        <v>0.04791666666666666</v>
      </c>
      <c r="I35" s="14">
        <f t="shared" si="7"/>
        <v>0.04791666666666666</v>
      </c>
      <c r="J35" s="46">
        <f t="shared" si="6"/>
        <v>1</v>
      </c>
      <c r="O35" s="14"/>
    </row>
    <row r="36" spans="4:15" ht="15" customHeight="1" hidden="1">
      <c r="D36" s="39" t="s">
        <v>89</v>
      </c>
      <c r="E36" s="38">
        <v>28</v>
      </c>
      <c r="F36" s="42">
        <v>20</v>
      </c>
      <c r="G36" s="35">
        <v>0</v>
      </c>
      <c r="H36" s="45">
        <v>0.04791666666666666</v>
      </c>
      <c r="I36" s="14">
        <f t="shared" si="7"/>
        <v>0.04791666666666666</v>
      </c>
      <c r="J36" s="46">
        <f t="shared" si="6"/>
        <v>1</v>
      </c>
      <c r="O36" s="14"/>
    </row>
    <row r="37" spans="4:15" ht="15" customHeight="1" hidden="1">
      <c r="D37" s="39" t="s">
        <v>82</v>
      </c>
      <c r="E37" s="38">
        <v>29</v>
      </c>
      <c r="F37" s="42">
        <v>20</v>
      </c>
      <c r="G37" s="35">
        <v>0</v>
      </c>
      <c r="H37" s="45">
        <v>0.04791666666666666</v>
      </c>
      <c r="I37" s="14">
        <f t="shared" si="7"/>
        <v>0.04791666666666666</v>
      </c>
      <c r="J37" s="46">
        <f t="shared" si="6"/>
        <v>1</v>
      </c>
      <c r="O37" s="14"/>
    </row>
    <row r="38" spans="4:15" ht="15" customHeight="1" hidden="1">
      <c r="D38" s="39" t="s">
        <v>83</v>
      </c>
      <c r="E38" s="38">
        <v>30</v>
      </c>
      <c r="F38" s="42">
        <v>20</v>
      </c>
      <c r="G38" s="35">
        <v>0</v>
      </c>
      <c r="H38" s="45">
        <v>0.04791666666666666</v>
      </c>
      <c r="I38" s="14">
        <f t="shared" si="7"/>
        <v>0.04791666666666666</v>
      </c>
      <c r="J38" s="46">
        <f t="shared" si="6"/>
        <v>1</v>
      </c>
      <c r="O38" s="14"/>
    </row>
    <row r="39" spans="4:15" ht="15" customHeight="1" hidden="1">
      <c r="D39" s="39" t="s">
        <v>84</v>
      </c>
      <c r="E39" s="38">
        <v>31</v>
      </c>
      <c r="F39" s="42">
        <v>20</v>
      </c>
      <c r="G39" s="35">
        <v>0</v>
      </c>
      <c r="H39" s="45">
        <v>0.04791666666666666</v>
      </c>
      <c r="I39" s="14">
        <f t="shared" si="7"/>
        <v>0.04791666666666666</v>
      </c>
      <c r="J39" s="46">
        <f t="shared" si="6"/>
        <v>1</v>
      </c>
      <c r="O39" s="14"/>
    </row>
    <row r="40" spans="4:15" ht="15" customHeight="1" hidden="1">
      <c r="D40" s="39" t="s">
        <v>85</v>
      </c>
      <c r="E40" s="38">
        <v>32</v>
      </c>
      <c r="F40" s="42">
        <v>20</v>
      </c>
      <c r="G40" s="35">
        <v>0</v>
      </c>
      <c r="H40" s="45">
        <v>0.04791666666666666</v>
      </c>
      <c r="I40" s="14">
        <f t="shared" si="7"/>
        <v>0.04791666666666666</v>
      </c>
      <c r="J40" s="46">
        <f t="shared" si="6"/>
        <v>1</v>
      </c>
      <c r="O40" s="14"/>
    </row>
    <row r="41" spans="4:15" ht="15" customHeight="1" hidden="1">
      <c r="D41" s="39" t="s">
        <v>86</v>
      </c>
      <c r="E41" s="38">
        <v>33</v>
      </c>
      <c r="F41" s="42">
        <v>20</v>
      </c>
      <c r="G41" s="35">
        <v>0</v>
      </c>
      <c r="H41" s="45">
        <v>0.04791666666666666</v>
      </c>
      <c r="I41" s="14">
        <f t="shared" si="7"/>
        <v>0.04791666666666666</v>
      </c>
      <c r="J41" s="46">
        <f t="shared" si="6"/>
        <v>1</v>
      </c>
      <c r="O41" s="14"/>
    </row>
    <row r="42" spans="4:15" ht="15" customHeight="1" hidden="1">
      <c r="D42" s="39" t="s">
        <v>121</v>
      </c>
      <c r="E42" s="38">
        <v>34</v>
      </c>
      <c r="F42" s="42">
        <v>20</v>
      </c>
      <c r="G42" s="35">
        <v>0</v>
      </c>
      <c r="H42" s="45">
        <v>0.04791666666666666</v>
      </c>
      <c r="I42" s="14">
        <f t="shared" si="7"/>
        <v>0.04791666666666666</v>
      </c>
      <c r="J42" s="46">
        <f t="shared" si="6"/>
        <v>1</v>
      </c>
      <c r="O42" s="14"/>
    </row>
    <row r="43" spans="4:15" ht="15" customHeight="1" hidden="1">
      <c r="D43" s="39" t="s">
        <v>90</v>
      </c>
      <c r="E43" s="38">
        <v>35</v>
      </c>
      <c r="F43" s="42">
        <v>20</v>
      </c>
      <c r="G43" s="35">
        <v>0</v>
      </c>
      <c r="H43" s="45">
        <v>0.04791666666666666</v>
      </c>
      <c r="I43" s="14">
        <f t="shared" si="7"/>
        <v>0.04791666666666666</v>
      </c>
      <c r="J43" s="46">
        <f t="shared" si="6"/>
        <v>1</v>
      </c>
      <c r="O43" s="14"/>
    </row>
    <row r="44" spans="4:15" ht="15" customHeight="1" hidden="1">
      <c r="D44" s="39" t="s">
        <v>91</v>
      </c>
      <c r="E44" s="38">
        <v>36</v>
      </c>
      <c r="F44" s="42">
        <v>20</v>
      </c>
      <c r="G44" s="35">
        <v>0</v>
      </c>
      <c r="H44" s="45">
        <v>0.04791666666666666</v>
      </c>
      <c r="I44" s="14">
        <f t="shared" si="7"/>
        <v>0.04791666666666666</v>
      </c>
      <c r="J44" s="46">
        <f t="shared" si="6"/>
        <v>1</v>
      </c>
      <c r="O44" s="14"/>
    </row>
    <row r="45" spans="4:15" ht="15" customHeight="1" hidden="1">
      <c r="D45" s="39" t="s">
        <v>92</v>
      </c>
      <c r="E45" s="38">
        <v>37</v>
      </c>
      <c r="F45" s="42">
        <v>20</v>
      </c>
      <c r="G45" s="47">
        <v>0</v>
      </c>
      <c r="H45" s="45">
        <v>0.04791666666666666</v>
      </c>
      <c r="I45" s="14">
        <f t="shared" si="7"/>
        <v>0.04791666666666666</v>
      </c>
      <c r="J45" s="46">
        <f t="shared" si="6"/>
        <v>1</v>
      </c>
      <c r="O45" s="14"/>
    </row>
    <row r="46" spans="4:15" ht="15" customHeight="1" hidden="1">
      <c r="D46" s="39" t="s">
        <v>93</v>
      </c>
      <c r="E46" s="38">
        <v>38</v>
      </c>
      <c r="J46" s="21"/>
      <c r="O46" s="14"/>
    </row>
    <row r="47" spans="4:15" ht="15" customHeight="1" hidden="1">
      <c r="D47" s="39" t="s">
        <v>122</v>
      </c>
      <c r="E47" s="38">
        <v>39</v>
      </c>
      <c r="J47" s="21"/>
      <c r="O47" s="14"/>
    </row>
    <row r="48" spans="10:15" ht="15" customHeight="1" hidden="1">
      <c r="J48" s="21"/>
      <c r="O48" s="14"/>
    </row>
    <row r="49" spans="10:15" ht="15" customHeight="1" hidden="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xl/worksheets/sheet3.xml><?xml version="1.0" encoding="utf-8"?>
<worksheet xmlns="http://schemas.openxmlformats.org/spreadsheetml/2006/main" xmlns:r="http://schemas.openxmlformats.org/officeDocument/2006/relationships">
  <sheetPr>
    <tabColor rgb="FFFFFF00"/>
  </sheetPr>
  <dimension ref="A1:AO69"/>
  <sheetViews>
    <sheetView zoomScale="80" zoomScaleNormal="80" zoomScaleSheetLayoutView="100" zoomScalePageLayoutView="0" workbookViewId="0" topLeftCell="A5">
      <selection activeCell="Q20" sqref="Q20:Z21"/>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5" ht="13.5">
      <c r="A4" s="1" t="s">
        <v>17</v>
      </c>
      <c r="B4" s="142"/>
      <c r="C4" s="142"/>
      <c r="D4" s="142"/>
      <c r="E4" s="142"/>
      <c r="F4" s="142"/>
      <c r="G4" s="41" t="s">
        <v>18</v>
      </c>
      <c r="H4" s="1" t="s">
        <v>61</v>
      </c>
      <c r="I4" s="5"/>
      <c r="P4" s="5"/>
      <c r="Q4" s="133"/>
      <c r="R4" s="133"/>
      <c r="S4" s="5"/>
      <c r="T4" s="13"/>
      <c r="V4" s="136"/>
      <c r="W4" s="136"/>
      <c r="X4" s="136"/>
      <c r="Y4" s="136"/>
      <c r="Z4" s="136"/>
      <c r="AA4" s="136"/>
      <c r="AB4" s="136"/>
      <c r="AC4" s="5"/>
      <c r="AD4" s="133"/>
      <c r="AE4" s="133"/>
      <c r="AF4" s="5"/>
      <c r="AG4" s="136"/>
      <c r="AH4" s="136"/>
      <c r="AI4" s="136"/>
    </row>
    <row r="5" spans="2:34" ht="14.25" thickBot="1">
      <c r="B5" s="133" t="s">
        <v>53</v>
      </c>
      <c r="C5" s="133"/>
      <c r="D5" s="133"/>
      <c r="E5" s="133"/>
      <c r="F5" s="5" t="s">
        <v>17</v>
      </c>
      <c r="G5" s="133"/>
      <c r="H5" s="133"/>
      <c r="I5" s="5" t="s">
        <v>18</v>
      </c>
      <c r="J5" s="1" t="s">
        <v>19</v>
      </c>
      <c r="L5" s="136" t="s">
        <v>52</v>
      </c>
      <c r="M5" s="136"/>
      <c r="N5" s="136"/>
      <c r="O5" s="136"/>
      <c r="P5" s="5" t="s">
        <v>17</v>
      </c>
      <c r="Q5" s="5"/>
      <c r="R5" s="5" t="s">
        <v>18</v>
      </c>
      <c r="S5" s="5" t="s">
        <v>2</v>
      </c>
      <c r="U5" s="1" t="s">
        <v>51</v>
      </c>
      <c r="Y5" s="1" t="s">
        <v>17</v>
      </c>
      <c r="Z5" s="182"/>
      <c r="AA5" s="182"/>
      <c r="AB5" s="182"/>
      <c r="AC5" s="182"/>
      <c r="AD5" s="1" t="s">
        <v>111</v>
      </c>
      <c r="AF5" s="1" t="s">
        <v>112</v>
      </c>
      <c r="AG5" s="1" t="s">
        <v>18</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134</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218" t="s">
        <v>118</v>
      </c>
      <c r="AD9" s="218"/>
      <c r="AE9" s="218"/>
      <c r="AF9" s="218"/>
      <c r="AG9" s="218"/>
      <c r="AH9" s="218"/>
      <c r="AI9" s="218"/>
      <c r="AJ9" s="218"/>
      <c r="AK9" s="218"/>
      <c r="AL9" s="218"/>
      <c r="AM9" s="218"/>
      <c r="AN9" s="218"/>
      <c r="AO9" s="219"/>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68"/>
      <c r="R12" s="168"/>
      <c r="S12" s="167"/>
      <c r="T12" s="168"/>
      <c r="U12" s="168"/>
      <c r="V12" s="168"/>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68"/>
      <c r="H14" s="168"/>
      <c r="I14" s="168"/>
      <c r="J14" s="168"/>
      <c r="K14" s="99"/>
      <c r="L14" s="168"/>
      <c r="M14" s="168"/>
      <c r="N14" s="168"/>
      <c r="O14" s="102"/>
      <c r="P14" s="99"/>
      <c r="Q14" s="168"/>
      <c r="R14" s="168"/>
      <c r="S14" s="167"/>
      <c r="T14" s="168"/>
      <c r="U14" s="168"/>
      <c r="V14" s="168"/>
      <c r="W14" s="102"/>
      <c r="X14" s="53" t="s">
        <v>17</v>
      </c>
      <c r="Y14" s="102" t="s">
        <v>33</v>
      </c>
      <c r="Z14" s="150"/>
      <c r="AA14" s="99"/>
      <c r="AB14" s="54" t="s">
        <v>18</v>
      </c>
      <c r="AC14" s="53" t="s">
        <v>17</v>
      </c>
      <c r="AD14" s="159"/>
      <c r="AE14" s="160"/>
      <c r="AF14" s="161"/>
      <c r="AG14" s="34" t="s">
        <v>18</v>
      </c>
      <c r="AH14" s="102"/>
      <c r="AI14" s="150"/>
      <c r="AJ14" s="99"/>
      <c r="AK14" s="34"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G16" s="168" t="s">
        <v>17</v>
      </c>
      <c r="H16" s="34"/>
      <c r="I16" s="168" t="s">
        <v>4</v>
      </c>
      <c r="J16" s="34"/>
      <c r="K16" s="168" t="s">
        <v>16</v>
      </c>
      <c r="L16" s="34"/>
      <c r="M16" s="168" t="s">
        <v>5</v>
      </c>
      <c r="N16" s="34"/>
      <c r="O16" s="102" t="s">
        <v>18</v>
      </c>
      <c r="P16" s="118"/>
      <c r="Q16" s="119"/>
      <c r="R16" s="119"/>
      <c r="S16" s="119"/>
      <c r="T16" s="119"/>
      <c r="U16" s="119"/>
      <c r="V16" s="120"/>
      <c r="W16" s="118"/>
      <c r="X16" s="119"/>
      <c r="Y16" s="119"/>
      <c r="Z16" s="119"/>
      <c r="AA16" s="119"/>
      <c r="AB16" s="120"/>
      <c r="AC16" s="110" t="s">
        <v>17</v>
      </c>
      <c r="AD16" s="34"/>
      <c r="AE16" s="174" t="s">
        <v>97</v>
      </c>
      <c r="AF16" s="175"/>
      <c r="AG16" s="176"/>
      <c r="AH16" s="34"/>
      <c r="AI16" s="110" t="s">
        <v>16</v>
      </c>
      <c r="AJ16" s="34"/>
      <c r="AK16" s="111" t="s">
        <v>7</v>
      </c>
      <c r="AL16" s="109"/>
      <c r="AM16" s="34"/>
      <c r="AN16" s="110" t="s">
        <v>18</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24</v>
      </c>
      <c r="E19" s="135"/>
      <c r="F19" s="135"/>
      <c r="G19" s="135"/>
      <c r="H19" s="135"/>
      <c r="I19" s="135"/>
      <c r="J19" s="135"/>
      <c r="K19" s="135"/>
      <c r="L19" s="135"/>
      <c r="M19" s="135"/>
      <c r="N19" s="135"/>
      <c r="O19" s="135"/>
      <c r="P19" s="135"/>
      <c r="Q19" s="135"/>
      <c r="R19" s="135"/>
      <c r="S19" s="135"/>
      <c r="T19" s="135"/>
      <c r="U19" s="135"/>
      <c r="V19" s="135"/>
      <c r="W19" s="135"/>
      <c r="X19" s="210" t="s">
        <v>135</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thickBot="1">
      <c r="A45" s="200" t="s">
        <v>95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2"/>
    </row>
    <row r="46" spans="1:41" ht="45" customHeight="1" thickBot="1">
      <c r="A46" s="206" t="s">
        <v>94</v>
      </c>
      <c r="B46" s="207"/>
      <c r="C46" s="20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row>
    <row r="47" spans="1:41" ht="12" customHeight="1" thickBot="1">
      <c r="A47" s="50"/>
      <c r="B47" s="50"/>
      <c r="C47" s="50"/>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ht="24" customHeight="1" thickBot="1">
      <c r="A48" s="203" t="s">
        <v>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row>
    <row r="49" spans="1:41" ht="13.5">
      <c r="A49" s="130" t="s">
        <v>119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row>
    <row r="50" spans="1:41" ht="13.5">
      <c r="A50" s="136" t="s">
        <v>136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ht="4.5" customHeight="1"/>
    <row r="52" spans="1:41" ht="14.25" thickBot="1">
      <c r="A52" s="182" t="s">
        <v>98</v>
      </c>
      <c r="B52" s="182"/>
      <c r="C52" s="182"/>
      <c r="D52" s="182"/>
      <c r="E52" s="11" t="s">
        <v>8</v>
      </c>
      <c r="F52" s="182"/>
      <c r="G52" s="182"/>
      <c r="H52" s="11" t="s">
        <v>9</v>
      </c>
      <c r="I52" s="182"/>
      <c r="J52" s="182"/>
      <c r="K52" s="11" t="s">
        <v>10</v>
      </c>
      <c r="L52" s="8">
        <f>F7&amp;O7&amp;Q7</f>
      </c>
      <c r="M52" s="8" t="s">
        <v>126</v>
      </c>
      <c r="N52" s="8"/>
      <c r="O52" s="8"/>
      <c r="P52" s="182"/>
      <c r="Q52" s="182"/>
      <c r="R52" s="182"/>
      <c r="S52" s="182"/>
      <c r="T52" s="182"/>
      <c r="U52" s="182"/>
      <c r="V52" s="182"/>
      <c r="W52" s="182"/>
      <c r="X52" s="182"/>
      <c r="Y52" s="182"/>
      <c r="Z52" s="8"/>
      <c r="AA52" s="8" t="s">
        <v>127</v>
      </c>
      <c r="AB52" s="8"/>
      <c r="AC52" s="8"/>
      <c r="AD52" s="8"/>
      <c r="AE52" s="8"/>
      <c r="AF52" s="182"/>
      <c r="AG52" s="182"/>
      <c r="AH52" s="182"/>
      <c r="AI52" s="182"/>
      <c r="AJ52" s="182"/>
      <c r="AK52" s="182"/>
      <c r="AL52" s="182"/>
      <c r="AM52" s="182"/>
      <c r="AN52" s="11" t="s">
        <v>1</v>
      </c>
      <c r="AO52" s="8"/>
    </row>
    <row r="53" ht="4.5" customHeight="1"/>
    <row r="54" spans="1:41" ht="14.25" thickBot="1">
      <c r="A54" s="5" t="s">
        <v>21</v>
      </c>
      <c r="B54" s="133" t="s">
        <v>11</v>
      </c>
      <c r="C54" s="133"/>
      <c r="D54" s="133"/>
      <c r="E54" s="133"/>
      <c r="F54" s="133"/>
      <c r="G54" s="133"/>
      <c r="H54" s="133"/>
      <c r="I54" s="5" t="s">
        <v>22</v>
      </c>
      <c r="J54" s="49" t="s">
        <v>23</v>
      </c>
      <c r="K54" s="195" t="s">
        <v>132</v>
      </c>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ht="13.5">
      <c r="A55" s="198" t="s">
        <v>35</v>
      </c>
      <c r="B55" s="199"/>
      <c r="C55" s="199"/>
      <c r="D55" s="199"/>
      <c r="E55" s="199"/>
      <c r="F55" s="199"/>
      <c r="G55" s="199"/>
      <c r="H55" s="199"/>
      <c r="I55" s="199"/>
      <c r="J55" s="199" t="s">
        <v>36</v>
      </c>
      <c r="K55" s="199"/>
      <c r="L55" s="199"/>
      <c r="M55" s="199"/>
      <c r="N55" s="199"/>
      <c r="O55" s="199"/>
      <c r="P55" s="199"/>
      <c r="Q55" s="199" t="s">
        <v>37</v>
      </c>
      <c r="R55" s="199"/>
      <c r="S55" s="199"/>
      <c r="T55" s="199"/>
      <c r="U55" s="199"/>
      <c r="V55" s="199"/>
      <c r="W55" s="199"/>
      <c r="X55" s="199"/>
      <c r="Y55" s="199"/>
      <c r="Z55" s="199"/>
      <c r="AA55" s="199"/>
      <c r="AB55" s="199"/>
      <c r="AC55" s="199"/>
      <c r="AD55" s="183" t="s">
        <v>114</v>
      </c>
      <c r="AE55" s="184"/>
      <c r="AF55" s="184"/>
      <c r="AG55" s="184"/>
      <c r="AH55" s="184"/>
      <c r="AI55" s="185"/>
      <c r="AJ55" s="183" t="s">
        <v>115</v>
      </c>
      <c r="AK55" s="184"/>
      <c r="AL55" s="184"/>
      <c r="AM55" s="184"/>
      <c r="AN55" s="184"/>
      <c r="AO55" s="186"/>
    </row>
    <row r="56" spans="1:41" ht="13.5">
      <c r="A56" s="196"/>
      <c r="B56" s="188"/>
      <c r="C56" s="188"/>
      <c r="D56" s="188"/>
      <c r="E56" s="188"/>
      <c r="F56" s="188"/>
      <c r="G56" s="188"/>
      <c r="H56" s="188"/>
      <c r="I56" s="188"/>
      <c r="J56" s="4"/>
      <c r="K56" s="193" t="s">
        <v>12</v>
      </c>
      <c r="L56" s="2"/>
      <c r="M56" s="193" t="s">
        <v>16</v>
      </c>
      <c r="N56" s="2"/>
      <c r="O56" s="193" t="s">
        <v>13</v>
      </c>
      <c r="P56" s="3"/>
      <c r="Q56" s="4"/>
      <c r="R56" s="187" t="s">
        <v>6</v>
      </c>
      <c r="S56" s="188"/>
      <c r="T56" s="189"/>
      <c r="U56" s="193" t="s">
        <v>16</v>
      </c>
      <c r="V56" s="187" t="s">
        <v>14</v>
      </c>
      <c r="W56" s="188"/>
      <c r="X56" s="189"/>
      <c r="Y56" s="193" t="s">
        <v>16</v>
      </c>
      <c r="Z56" s="187" t="s">
        <v>15</v>
      </c>
      <c r="AA56" s="188"/>
      <c r="AB56" s="189"/>
      <c r="AC56" s="3"/>
      <c r="AD56" s="211" t="s">
        <v>4</v>
      </c>
      <c r="AE56" s="212"/>
      <c r="AF56" s="193" t="s">
        <v>16</v>
      </c>
      <c r="AG56" s="212" t="s">
        <v>5</v>
      </c>
      <c r="AH56" s="212"/>
      <c r="AI56" s="3"/>
      <c r="AJ56" s="211" t="s">
        <v>116</v>
      </c>
      <c r="AK56" s="212"/>
      <c r="AL56" s="193" t="s">
        <v>16</v>
      </c>
      <c r="AM56" s="212" t="s">
        <v>117</v>
      </c>
      <c r="AN56" s="212"/>
      <c r="AO56" s="6"/>
    </row>
    <row r="57" spans="1:41" ht="14.25" thickBot="1">
      <c r="A57" s="197"/>
      <c r="B57" s="191"/>
      <c r="C57" s="191"/>
      <c r="D57" s="191"/>
      <c r="E57" s="191"/>
      <c r="F57" s="191"/>
      <c r="G57" s="191"/>
      <c r="H57" s="191"/>
      <c r="I57" s="191"/>
      <c r="J57" s="7"/>
      <c r="K57" s="194"/>
      <c r="L57" s="8"/>
      <c r="M57" s="194"/>
      <c r="N57" s="8"/>
      <c r="O57" s="194"/>
      <c r="P57" s="9"/>
      <c r="Q57" s="7"/>
      <c r="R57" s="190"/>
      <c r="S57" s="191"/>
      <c r="T57" s="192"/>
      <c r="U57" s="194"/>
      <c r="V57" s="190"/>
      <c r="W57" s="191"/>
      <c r="X57" s="192"/>
      <c r="Y57" s="194"/>
      <c r="Z57" s="190"/>
      <c r="AA57" s="191"/>
      <c r="AB57" s="192"/>
      <c r="AC57" s="9"/>
      <c r="AD57" s="213"/>
      <c r="AE57" s="182"/>
      <c r="AF57" s="194"/>
      <c r="AG57" s="182"/>
      <c r="AH57" s="182"/>
      <c r="AI57" s="9"/>
      <c r="AJ57" s="213"/>
      <c r="AK57" s="182"/>
      <c r="AL57" s="194"/>
      <c r="AM57" s="182"/>
      <c r="AN57" s="182"/>
      <c r="AO57" s="10"/>
    </row>
    <row r="59" spans="19:32" ht="15" customHeight="1">
      <c r="S59" s="40"/>
      <c r="T59" s="40"/>
      <c r="U59" s="40"/>
      <c r="V59" s="40"/>
      <c r="W59" s="40"/>
      <c r="X59" s="40"/>
      <c r="Y59" s="40"/>
      <c r="Z59" s="40"/>
      <c r="AA59" s="40"/>
      <c r="AB59" s="40"/>
      <c r="AC59" s="40"/>
      <c r="AD59" s="40"/>
      <c r="AE59" s="40"/>
      <c r="AF59" s="40"/>
    </row>
    <row r="60" spans="1:32" ht="15" customHeight="1" hidden="1">
      <c r="A60" s="40" t="s">
        <v>62</v>
      </c>
      <c r="C60" s="1">
        <v>1</v>
      </c>
      <c r="S60" s="40"/>
      <c r="T60" s="40"/>
      <c r="U60" s="40"/>
      <c r="V60" s="40"/>
      <c r="W60" s="40"/>
      <c r="X60" s="40"/>
      <c r="Y60" s="40"/>
      <c r="Z60" s="40"/>
      <c r="AA60" s="40"/>
      <c r="AB60" s="40"/>
      <c r="AC60" s="40"/>
      <c r="AD60" s="40"/>
      <c r="AE60" s="40"/>
      <c r="AF60" s="40"/>
    </row>
    <row r="61" spans="1:32" ht="15" customHeight="1" hidden="1">
      <c r="A61" s="40" t="s">
        <v>63</v>
      </c>
      <c r="C61" s="1">
        <v>2</v>
      </c>
      <c r="S61" s="40"/>
      <c r="T61" s="40"/>
      <c r="U61" s="40"/>
      <c r="V61" s="40"/>
      <c r="W61" s="40"/>
      <c r="X61" s="40"/>
      <c r="Y61" s="40"/>
      <c r="Z61" s="40"/>
      <c r="AA61" s="40"/>
      <c r="AB61" s="40"/>
      <c r="AC61" s="40"/>
      <c r="AD61" s="40"/>
      <c r="AE61" s="40"/>
      <c r="AF61" s="40"/>
    </row>
    <row r="62" spans="1:32" ht="15" customHeight="1" hidden="1">
      <c r="A62" s="40" t="s">
        <v>64</v>
      </c>
      <c r="C62" s="1">
        <v>3</v>
      </c>
      <c r="S62" s="40"/>
      <c r="T62" s="40"/>
      <c r="U62" s="40"/>
      <c r="V62" s="40"/>
      <c r="W62" s="40"/>
      <c r="X62" s="40"/>
      <c r="Y62" s="40"/>
      <c r="Z62" s="40"/>
      <c r="AA62" s="40"/>
      <c r="AB62" s="40"/>
      <c r="AC62" s="40"/>
      <c r="AD62" s="40"/>
      <c r="AE62" s="40"/>
      <c r="AF62" s="40"/>
    </row>
    <row r="63" spans="1:32" ht="15" customHeight="1" hidden="1">
      <c r="A63" s="40" t="s">
        <v>56</v>
      </c>
      <c r="C63" s="1">
        <v>4</v>
      </c>
      <c r="S63" s="40"/>
      <c r="T63" s="40"/>
      <c r="U63" s="40"/>
      <c r="V63" s="40"/>
      <c r="W63" s="40"/>
      <c r="X63" s="40"/>
      <c r="Y63" s="40"/>
      <c r="Z63" s="40"/>
      <c r="AA63" s="40"/>
      <c r="AB63" s="40"/>
      <c r="AC63" s="40"/>
      <c r="AD63" s="40"/>
      <c r="AE63" s="40"/>
      <c r="AF63" s="40"/>
    </row>
    <row r="64" spans="1:32" ht="15" customHeight="1" hidden="1">
      <c r="A64" s="40" t="s">
        <v>99</v>
      </c>
      <c r="C64" s="1">
        <v>5</v>
      </c>
      <c r="S64" s="40"/>
      <c r="T64" s="40"/>
      <c r="U64" s="40"/>
      <c r="V64" s="40"/>
      <c r="W64" s="40"/>
      <c r="X64" s="40"/>
      <c r="Y64" s="40"/>
      <c r="Z64" s="40"/>
      <c r="AA64" s="40"/>
      <c r="AB64" s="40"/>
      <c r="AC64" s="40"/>
      <c r="AD64" s="40"/>
      <c r="AE64" s="40"/>
      <c r="AF64" s="40"/>
    </row>
    <row r="65" spans="1:32" ht="15" customHeight="1" hidden="1">
      <c r="A65" s="40" t="s">
        <v>100</v>
      </c>
      <c r="C65" s="1">
        <v>6</v>
      </c>
      <c r="S65" s="40"/>
      <c r="T65" s="40"/>
      <c r="U65" s="40"/>
      <c r="V65" s="40"/>
      <c r="W65" s="40"/>
      <c r="X65" s="40"/>
      <c r="Y65" s="40"/>
      <c r="Z65" s="40"/>
      <c r="AA65" s="40"/>
      <c r="AB65" s="40"/>
      <c r="AC65" s="40"/>
      <c r="AD65" s="40"/>
      <c r="AE65" s="40"/>
      <c r="AF65" s="40"/>
    </row>
    <row r="66" spans="1:32" ht="15" customHeight="1" hidden="1">
      <c r="A66" s="40" t="s">
        <v>57</v>
      </c>
      <c r="S66" s="40"/>
      <c r="T66" s="40"/>
      <c r="U66" s="40"/>
      <c r="V66" s="40"/>
      <c r="W66" s="40"/>
      <c r="X66" s="40"/>
      <c r="Y66" s="40"/>
      <c r="Z66" s="40"/>
      <c r="AA66" s="40"/>
      <c r="AB66" s="40"/>
      <c r="AC66" s="40"/>
      <c r="AD66" s="40"/>
      <c r="AE66" s="40"/>
      <c r="AF66" s="40"/>
    </row>
    <row r="67" spans="1:32" ht="15" customHeight="1" hidden="1">
      <c r="A67" s="40" t="s">
        <v>58</v>
      </c>
      <c r="S67" s="40"/>
      <c r="T67" s="40"/>
      <c r="U67" s="40"/>
      <c r="V67" s="40"/>
      <c r="W67" s="40"/>
      <c r="X67" s="40"/>
      <c r="Y67" s="40"/>
      <c r="Z67" s="40"/>
      <c r="AA67" s="40"/>
      <c r="AB67" s="40"/>
      <c r="AC67" s="40"/>
      <c r="AD67" s="40"/>
      <c r="AE67" s="40"/>
      <c r="AF67" s="40"/>
    </row>
    <row r="68" spans="1:32" ht="15" customHeight="1" hidden="1">
      <c r="A68" s="40" t="s">
        <v>59</v>
      </c>
      <c r="S68" s="40"/>
      <c r="T68" s="40"/>
      <c r="U68" s="40"/>
      <c r="V68" s="40"/>
      <c r="W68" s="40"/>
      <c r="X68" s="40"/>
      <c r="Y68" s="40"/>
      <c r="Z68" s="40"/>
      <c r="AA68" s="40"/>
      <c r="AB68" s="40"/>
      <c r="AC68" s="40"/>
      <c r="AD68" s="40"/>
      <c r="AE68" s="40"/>
      <c r="AF68" s="40"/>
    </row>
    <row r="69" ht="15" customHeight="1" hidden="1">
      <c r="A69" s="40" t="s">
        <v>60</v>
      </c>
    </row>
    <row r="70" ht="15" customHeight="1"/>
    <row r="71" ht="16.5" customHeight="1"/>
  </sheetData>
  <sheetProtection/>
  <mergeCells count="155">
    <mergeCell ref="AJ56:AK57"/>
    <mergeCell ref="AL56:AL57"/>
    <mergeCell ref="AM56:AN57"/>
    <mergeCell ref="V56:X57"/>
    <mergeCell ref="Y56:Y57"/>
    <mergeCell ref="Z56:AB57"/>
    <mergeCell ref="AD56:AE57"/>
    <mergeCell ref="AF56:AF57"/>
    <mergeCell ref="AG56:AH57"/>
    <mergeCell ref="A56:I57"/>
    <mergeCell ref="K56:K57"/>
    <mergeCell ref="M56:M57"/>
    <mergeCell ref="O56:O57"/>
    <mergeCell ref="R56:T57"/>
    <mergeCell ref="U56:U57"/>
    <mergeCell ref="B54:H54"/>
    <mergeCell ref="K54:AO54"/>
    <mergeCell ref="A55:I55"/>
    <mergeCell ref="J55:P55"/>
    <mergeCell ref="Q55:AC55"/>
    <mergeCell ref="AD55:AI55"/>
    <mergeCell ref="AJ55:AO55"/>
    <mergeCell ref="A52:B52"/>
    <mergeCell ref="C52:D52"/>
    <mergeCell ref="F52:G52"/>
    <mergeCell ref="I52:J52"/>
    <mergeCell ref="P52:Y52"/>
    <mergeCell ref="AF52:AM52"/>
    <mergeCell ref="A45:AO45"/>
    <mergeCell ref="A46:C46"/>
    <mergeCell ref="D46:AO46"/>
    <mergeCell ref="A48:AO48"/>
    <mergeCell ref="A49:AO49"/>
    <mergeCell ref="A50:AO50"/>
    <mergeCell ref="A42:C44"/>
    <mergeCell ref="D42:M42"/>
    <mergeCell ref="N42:W42"/>
    <mergeCell ref="X42:AB44"/>
    <mergeCell ref="AC42:AO44"/>
    <mergeCell ref="D43:M44"/>
    <mergeCell ref="N43:W44"/>
    <mergeCell ref="A39:C41"/>
    <mergeCell ref="D39:M39"/>
    <mergeCell ref="N39:W39"/>
    <mergeCell ref="X39:AB41"/>
    <mergeCell ref="AC39:AO41"/>
    <mergeCell ref="D40:M41"/>
    <mergeCell ref="N40:W41"/>
    <mergeCell ref="A36:C38"/>
    <mergeCell ref="D36:M36"/>
    <mergeCell ref="N36:W36"/>
    <mergeCell ref="X36:AB38"/>
    <mergeCell ref="AC36:AO38"/>
    <mergeCell ref="D37:M38"/>
    <mergeCell ref="N37:W38"/>
    <mergeCell ref="A33:C35"/>
    <mergeCell ref="D33:M33"/>
    <mergeCell ref="N33:W33"/>
    <mergeCell ref="X33:AB35"/>
    <mergeCell ref="AC33:AO35"/>
    <mergeCell ref="D34:M35"/>
    <mergeCell ref="N34:W35"/>
    <mergeCell ref="A30:C32"/>
    <mergeCell ref="D30:M30"/>
    <mergeCell ref="N30:W30"/>
    <mergeCell ref="X30:AB32"/>
    <mergeCell ref="AC30:AO32"/>
    <mergeCell ref="D31:M32"/>
    <mergeCell ref="N31:W32"/>
    <mergeCell ref="A27:C29"/>
    <mergeCell ref="D27:M27"/>
    <mergeCell ref="N27:W27"/>
    <mergeCell ref="X27:AB29"/>
    <mergeCell ref="AC27:AO29"/>
    <mergeCell ref="D28:M29"/>
    <mergeCell ref="N28:W29"/>
    <mergeCell ref="A24:C26"/>
    <mergeCell ref="D24:M24"/>
    <mergeCell ref="N24:W24"/>
    <mergeCell ref="X24:AB26"/>
    <mergeCell ref="AC24:AO26"/>
    <mergeCell ref="D25:M26"/>
    <mergeCell ref="N25:W26"/>
    <mergeCell ref="A21:C23"/>
    <mergeCell ref="D21:M21"/>
    <mergeCell ref="N21:W21"/>
    <mergeCell ref="X21:AB23"/>
    <mergeCell ref="AC21:AO23"/>
    <mergeCell ref="D22:M23"/>
    <mergeCell ref="N22:W23"/>
    <mergeCell ref="AK16:AL17"/>
    <mergeCell ref="AN16:AN17"/>
    <mergeCell ref="A19:C20"/>
    <mergeCell ref="D19:W19"/>
    <mergeCell ref="X19:AB20"/>
    <mergeCell ref="AC19:AO19"/>
    <mergeCell ref="D20:W20"/>
    <mergeCell ref="AC20:AO20"/>
    <mergeCell ref="O16:O17"/>
    <mergeCell ref="P16:V17"/>
    <mergeCell ref="W16:AB17"/>
    <mergeCell ref="AC16:AC17"/>
    <mergeCell ref="AE16:AG17"/>
    <mergeCell ref="AI16:AI17"/>
    <mergeCell ref="A12:E12"/>
    <mergeCell ref="F12:J12"/>
    <mergeCell ref="A15:E15"/>
    <mergeCell ref="P15:V15"/>
    <mergeCell ref="W15:AB15"/>
    <mergeCell ref="A16:E17"/>
    <mergeCell ref="G16:G17"/>
    <mergeCell ref="I16:I17"/>
    <mergeCell ref="K16:K17"/>
    <mergeCell ref="M16:M17"/>
    <mergeCell ref="A13:E14"/>
    <mergeCell ref="F13:J14"/>
    <mergeCell ref="K13:O14"/>
    <mergeCell ref="Y14:AA14"/>
    <mergeCell ref="AD14:AF14"/>
    <mergeCell ref="AH14:AJ14"/>
    <mergeCell ref="K12:O12"/>
    <mergeCell ref="P12:R14"/>
    <mergeCell ref="S12:W14"/>
    <mergeCell ref="X12:AB13"/>
    <mergeCell ref="AK7:AK8"/>
    <mergeCell ref="AL7:AO8"/>
    <mergeCell ref="AC12:AO13"/>
    <mergeCell ref="AL14:AO14"/>
    <mergeCell ref="A9:E9"/>
    <mergeCell ref="F9:AB9"/>
    <mergeCell ref="AC9:AO9"/>
    <mergeCell ref="A10:E11"/>
    <mergeCell ref="F10:AB11"/>
    <mergeCell ref="AC10:AO11"/>
    <mergeCell ref="A7:E8"/>
    <mergeCell ref="F7:AB8"/>
    <mergeCell ref="AC7:AC8"/>
    <mergeCell ref="AD7:AF8"/>
    <mergeCell ref="AG7:AG8"/>
    <mergeCell ref="AH7:AJ8"/>
    <mergeCell ref="B5:E5"/>
    <mergeCell ref="G5:H5"/>
    <mergeCell ref="L5:O5"/>
    <mergeCell ref="Z5:AC5"/>
    <mergeCell ref="A6:E6"/>
    <mergeCell ref="F6:AB6"/>
    <mergeCell ref="AC6:AE6"/>
    <mergeCell ref="A1:AO1"/>
    <mergeCell ref="A2:AO2"/>
    <mergeCell ref="A3:AN3"/>
    <mergeCell ref="B4:F4"/>
    <mergeCell ref="Q4:R4"/>
    <mergeCell ref="V4:AB4"/>
    <mergeCell ref="AD4:AE4"/>
    <mergeCell ref="AG4:AI4"/>
  </mergeCells>
  <dataValidations count="2">
    <dataValidation type="list" allowBlank="1" showInputMessage="1" showErrorMessage="1" sqref="B4:F4">
      <formula1>$A$60:$A$70</formula1>
    </dataValidation>
    <dataValidation type="list" allowBlank="1" showInputMessage="1" showErrorMessage="1" sqref="Q5">
      <formula1>$C$60:$C$66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sheetPr>
  <dimension ref="A1:S69"/>
  <sheetViews>
    <sheetView zoomScaleSheetLayoutView="100" zoomScalePageLayoutView="0" workbookViewId="0" topLeftCell="A1">
      <selection activeCell="Q20" sqref="Q20:Z21"/>
    </sheetView>
  </sheetViews>
  <sheetFormatPr defaultColWidth="9.00390625" defaultRowHeight="15" customHeight="1"/>
  <cols>
    <col min="1" max="1" width="4.625" style="14" customWidth="1"/>
    <col min="2" max="2" width="6.875" style="14" customWidth="1"/>
    <col min="3" max="12" width="10.375" style="14" customWidth="1"/>
    <col min="13" max="13" width="10.375" style="21" customWidth="1"/>
    <col min="14" max="14" width="46.25390625" style="14" customWidth="1"/>
    <col min="15" max="16" width="10.375" style="14" customWidth="1"/>
    <col min="17" max="16384" width="9.00390625" style="14" customWidth="1"/>
  </cols>
  <sheetData>
    <row r="1" spans="1:14" ht="15" customHeight="1">
      <c r="A1" s="24" t="s">
        <v>40</v>
      </c>
      <c r="B1" s="25" t="s">
        <v>137</v>
      </c>
      <c r="C1" s="25">
        <v>1</v>
      </c>
      <c r="D1" s="25">
        <v>2</v>
      </c>
      <c r="E1" s="25">
        <v>3</v>
      </c>
      <c r="F1" s="25">
        <v>4</v>
      </c>
      <c r="G1" s="25">
        <v>5</v>
      </c>
      <c r="H1" s="25">
        <v>6</v>
      </c>
      <c r="I1" s="25">
        <v>7</v>
      </c>
      <c r="J1" s="25">
        <v>8</v>
      </c>
      <c r="K1" s="27" t="s">
        <v>41</v>
      </c>
      <c r="L1" s="28" t="s">
        <v>3</v>
      </c>
      <c r="M1" s="29" t="s">
        <v>42</v>
      </c>
      <c r="N1" s="28" t="s">
        <v>109</v>
      </c>
    </row>
    <row r="2" spans="1:15" ht="15" customHeight="1">
      <c r="A2" s="214" t="e">
        <f>VLOOKUP(B9,D9:E47,2,0)</f>
        <v>#N/A</v>
      </c>
      <c r="B2" s="20">
        <f>'2女子入力シート'!F7</f>
        <v>0</v>
      </c>
      <c r="C2" s="20" t="str">
        <f>'2女子入力シート'!AC21&amp;'2女子入力シート'!D22&amp;"　"&amp;'2女子入力シート'!N22</f>
        <v>　</v>
      </c>
      <c r="D2" s="20" t="str">
        <f>'2女子入力シート'!AC24&amp;'2女子入力シート'!D25&amp;"　"&amp;'2女子入力シート'!N25</f>
        <v>　</v>
      </c>
      <c r="E2" s="20" t="str">
        <f>'2女子入力シート'!AC27&amp;'2女子入力シート'!D28&amp;"　"&amp;'2女子入力シート'!N28</f>
        <v>　</v>
      </c>
      <c r="F2" s="20" t="str">
        <f>'2女子入力シート'!AC30&amp;'2女子入力シート'!D31&amp;"　"&amp;'2女子入力シート'!N31</f>
        <v>　</v>
      </c>
      <c r="G2" s="20" t="str">
        <f>'2女子入力シート'!AC33&amp;'2女子入力シート'!D34&amp;"　"&amp;'2女子入力シート'!N34</f>
        <v>　</v>
      </c>
      <c r="H2" s="20" t="str">
        <f>'2女子入力シート'!AC36&amp;'2女子入力シート'!D37&amp;"　"&amp;'2女子入力シート'!N37</f>
        <v>　</v>
      </c>
      <c r="I2" s="20" t="str">
        <f>'2女子入力シート'!AC39&amp;'2女子入力シート'!D40&amp;"　"&amp;'2女子入力シート'!N40</f>
        <v>　</v>
      </c>
      <c r="J2" s="20" t="str">
        <f>'2女子入力シート'!AC42&amp;'2女子入力シート'!D43&amp;"　"&amp;'2女子入力シート'!N43</f>
        <v>　</v>
      </c>
      <c r="K2" s="22" t="str">
        <f>'2女子入力シート'!F13&amp;"　"&amp;'2女子入力シート'!K13</f>
        <v>　</v>
      </c>
      <c r="L2" s="17" t="str">
        <f>'2女子入力シート'!P16&amp;"　"&amp;'2女子入力シート'!W16</f>
        <v>　</v>
      </c>
      <c r="M2" s="35" t="str">
        <f>'2女子入力シート'!Z5&amp;"′"&amp;'2女子入力シート'!AE5&amp;"″"</f>
        <v>′″</v>
      </c>
      <c r="N2" s="217">
        <f>'2女子入力シート'!D46</f>
        <v>0</v>
      </c>
      <c r="O2" s="44"/>
    </row>
    <row r="3" spans="1:14" ht="15" customHeight="1">
      <c r="A3" s="215"/>
      <c r="B3" s="15"/>
      <c r="C3" s="15">
        <f>'2女子入力シート'!X21</f>
        <v>0</v>
      </c>
      <c r="D3" s="15">
        <f>'2女子入力シート'!X24</f>
        <v>0</v>
      </c>
      <c r="E3" s="15">
        <f>'2女子入力シート'!X27</f>
        <v>0</v>
      </c>
      <c r="F3" s="15">
        <f>'2女子入力シート'!X30</f>
        <v>0</v>
      </c>
      <c r="G3" s="15">
        <f>'2女子入力シート'!X33</f>
        <v>0</v>
      </c>
      <c r="H3" s="15">
        <f>'2女子入力シート'!X36</f>
        <v>0</v>
      </c>
      <c r="I3" s="15">
        <f>'2女子入力シート'!X39</f>
        <v>0</v>
      </c>
      <c r="J3" s="15">
        <f>'2女子入力シート'!X42</f>
        <v>0</v>
      </c>
      <c r="K3" s="22"/>
      <c r="L3" s="17"/>
      <c r="M3" s="23"/>
      <c r="N3" s="217"/>
    </row>
    <row r="4" spans="1:16" ht="15" customHeight="1">
      <c r="A4" s="215"/>
      <c r="B4" s="15">
        <f>'2女子入力シート'!F6</f>
        <v>0</v>
      </c>
      <c r="C4" s="15" t="str">
        <f>'2女子入力シート'!D21&amp;"　"&amp;'2女子入力シート'!N21</f>
        <v>　</v>
      </c>
      <c r="D4" s="15" t="str">
        <f>'2女子入力シート'!D24&amp;"　"&amp;'2女子入力シート'!N24</f>
        <v>　</v>
      </c>
      <c r="E4" s="15" t="str">
        <f>'2女子入力シート'!D27&amp;"　"&amp;'2女子入力シート'!N27</f>
        <v>　</v>
      </c>
      <c r="F4" s="15" t="str">
        <f>'2女子入力シート'!D30&amp;"　"&amp;'2女子入力シート'!N30</f>
        <v>　</v>
      </c>
      <c r="G4" s="15" t="str">
        <f>'2女子入力シート'!D33&amp;"　"&amp;'2女子入力シート'!N33</f>
        <v>　</v>
      </c>
      <c r="H4" s="15" t="str">
        <f>'2女子入力シート'!D36&amp;"　"&amp;'2女子入力シート'!N36</f>
        <v>　</v>
      </c>
      <c r="I4" s="15" t="str">
        <f>'2女子入力シート'!D39&amp;"　"&amp;'2女子入力シート'!N39</f>
        <v>　</v>
      </c>
      <c r="J4" s="15" t="str">
        <f>'2女子入力シート'!D42&amp;"　"&amp;'2女子入力シート'!N42</f>
        <v>　</v>
      </c>
      <c r="K4" s="16" t="str">
        <f>'2女子入力シート'!F12&amp;"　"&amp;'2女子入力シート'!K12</f>
        <v>　</v>
      </c>
      <c r="L4" s="17" t="str">
        <f>'2女子入力シート'!P15&amp;"　"&amp;'2女子入力シート'!W15</f>
        <v>　</v>
      </c>
      <c r="M4" s="23"/>
      <c r="N4" s="217"/>
      <c r="P4" s="63"/>
    </row>
    <row r="5" spans="1:14" ht="15" customHeight="1">
      <c r="A5" s="215"/>
      <c r="B5" s="15" t="str">
        <f>ASC(B4)</f>
        <v>0</v>
      </c>
      <c r="C5" s="15" t="str">
        <f>ASC(C4)</f>
        <v> </v>
      </c>
      <c r="D5" s="15" t="str">
        <f aca="true" t="shared" si="0" ref="D5:J5">ASC(D4)</f>
        <v> </v>
      </c>
      <c r="E5" s="15" t="str">
        <f t="shared" si="0"/>
        <v> </v>
      </c>
      <c r="F5" s="15" t="str">
        <f t="shared" si="0"/>
        <v> </v>
      </c>
      <c r="G5" s="15" t="str">
        <f t="shared" si="0"/>
        <v> </v>
      </c>
      <c r="H5" s="15" t="str">
        <f t="shared" si="0"/>
        <v> </v>
      </c>
      <c r="I5" s="15" t="str">
        <f t="shared" si="0"/>
        <v> </v>
      </c>
      <c r="J5" s="15" t="str">
        <f t="shared" si="0"/>
        <v> </v>
      </c>
      <c r="K5" s="16" t="str">
        <f>ASC(K4)</f>
        <v> </v>
      </c>
      <c r="L5" s="16" t="str">
        <f>ASC(L4)</f>
        <v> </v>
      </c>
      <c r="M5" s="23"/>
      <c r="N5" s="217"/>
    </row>
    <row r="6" spans="1:14" ht="15" customHeight="1">
      <c r="A6" s="216"/>
      <c r="B6" s="18" t="str">
        <f>CONCATENATE(B2)</f>
        <v>0</v>
      </c>
      <c r="C6" s="18" t="str">
        <f>CONCATENATE(C2,"(",C3,")")</f>
        <v>　(0)</v>
      </c>
      <c r="D6" s="18" t="str">
        <f aca="true" t="shared" si="1" ref="D6:J6">CONCATENATE(D2,"(",D3,")")</f>
        <v>　(0)</v>
      </c>
      <c r="E6" s="18" t="str">
        <f t="shared" si="1"/>
        <v>　(0)</v>
      </c>
      <c r="F6" s="18" t="str">
        <f t="shared" si="1"/>
        <v>　(0)</v>
      </c>
      <c r="G6" s="18" t="str">
        <f t="shared" si="1"/>
        <v>　(0)</v>
      </c>
      <c r="H6" s="18" t="str">
        <f t="shared" si="1"/>
        <v>　(0)</v>
      </c>
      <c r="I6" s="18" t="str">
        <f t="shared" si="1"/>
        <v>　(0)</v>
      </c>
      <c r="J6" s="18" t="str">
        <f t="shared" si="1"/>
        <v>　(0)</v>
      </c>
      <c r="K6" s="19" t="str">
        <f>CONCATENATE(K2)</f>
        <v>　</v>
      </c>
      <c r="L6" s="19" t="str">
        <f>CONCATENATE(L2)</f>
        <v>　</v>
      </c>
      <c r="M6" s="36"/>
      <c r="N6" s="217"/>
    </row>
    <row r="8" spans="4:6" ht="15" customHeight="1" hidden="1">
      <c r="D8" s="37" t="s">
        <v>54</v>
      </c>
      <c r="E8" s="38" t="s">
        <v>55</v>
      </c>
      <c r="F8" s="42" t="s">
        <v>65</v>
      </c>
    </row>
    <row r="9" spans="2:13" ht="15" customHeight="1" hidden="1">
      <c r="B9" s="14">
        <f>'2女子入力シート'!B4&amp;'2女子入力シート'!Q5</f>
      </c>
      <c r="C9" s="43"/>
      <c r="D9" s="39" t="s">
        <v>66</v>
      </c>
      <c r="E9" s="38">
        <v>1</v>
      </c>
      <c r="F9" s="42">
        <v>20</v>
      </c>
      <c r="G9" s="35">
        <v>0</v>
      </c>
      <c r="H9" s="45">
        <v>0.04791666666666666</v>
      </c>
      <c r="I9" s="14">
        <f aca="true" t="shared" si="2" ref="I9:I20">H9+G9</f>
        <v>0.04791666666666666</v>
      </c>
      <c r="J9" s="46">
        <f aca="true" t="shared" si="3" ref="J9:J20">I9/H9</f>
        <v>1</v>
      </c>
      <c r="M9" s="14"/>
    </row>
    <row r="10" spans="3:13" ht="15" customHeight="1" hidden="1">
      <c r="C10" s="40"/>
      <c r="D10" s="39" t="s">
        <v>67</v>
      </c>
      <c r="E10" s="38">
        <v>2</v>
      </c>
      <c r="F10" s="42">
        <v>20</v>
      </c>
      <c r="G10" s="35">
        <v>0</v>
      </c>
      <c r="H10" s="45">
        <v>0.04791666666666666</v>
      </c>
      <c r="I10" s="14">
        <f t="shared" si="2"/>
        <v>0.04791666666666666</v>
      </c>
      <c r="J10" s="46">
        <f t="shared" si="3"/>
        <v>1</v>
      </c>
      <c r="M10" s="14"/>
    </row>
    <row r="11" spans="3:13" ht="15" customHeight="1" hidden="1">
      <c r="C11" s="40"/>
      <c r="D11" s="39" t="s">
        <v>68</v>
      </c>
      <c r="E11" s="38">
        <v>3</v>
      </c>
      <c r="F11" s="42">
        <v>20</v>
      </c>
      <c r="G11" s="35">
        <v>0</v>
      </c>
      <c r="H11" s="45">
        <v>0.04791666666666666</v>
      </c>
      <c r="I11" s="14">
        <f t="shared" si="2"/>
        <v>0.04791666666666666</v>
      </c>
      <c r="J11" s="46">
        <f t="shared" si="3"/>
        <v>1</v>
      </c>
      <c r="M11" s="14"/>
    </row>
    <row r="12" spans="3:13" ht="15" customHeight="1" hidden="1">
      <c r="C12" s="40"/>
      <c r="D12" s="39" t="s">
        <v>69</v>
      </c>
      <c r="E12" s="38">
        <v>4</v>
      </c>
      <c r="F12" s="42">
        <v>20</v>
      </c>
      <c r="G12" s="35">
        <v>0</v>
      </c>
      <c r="H12" s="45">
        <v>0.04791666666666666</v>
      </c>
      <c r="I12" s="14">
        <f t="shared" si="2"/>
        <v>0.04791666666666666</v>
      </c>
      <c r="J12" s="46">
        <f t="shared" si="3"/>
        <v>1</v>
      </c>
      <c r="M12" s="14"/>
    </row>
    <row r="13" spans="3:13" ht="15" customHeight="1" hidden="1">
      <c r="C13" s="40"/>
      <c r="D13" s="39" t="s">
        <v>70</v>
      </c>
      <c r="E13" s="38">
        <v>5</v>
      </c>
      <c r="F13" s="42">
        <v>20</v>
      </c>
      <c r="G13" s="35">
        <v>0</v>
      </c>
      <c r="H13" s="45">
        <v>0.04791666666666666</v>
      </c>
      <c r="I13" s="14">
        <f t="shared" si="2"/>
        <v>0.04791666666666666</v>
      </c>
      <c r="J13" s="46">
        <f t="shared" si="3"/>
        <v>1</v>
      </c>
      <c r="M13" s="14"/>
    </row>
    <row r="14" spans="3:13" ht="15" customHeight="1" hidden="1">
      <c r="C14" s="40"/>
      <c r="D14" s="39" t="s">
        <v>71</v>
      </c>
      <c r="E14" s="38">
        <v>6</v>
      </c>
      <c r="F14" s="42">
        <v>20</v>
      </c>
      <c r="G14" s="35">
        <v>0</v>
      </c>
      <c r="H14" s="45">
        <v>0.04791666666666666</v>
      </c>
      <c r="I14" s="14">
        <f t="shared" si="2"/>
        <v>0.04791666666666666</v>
      </c>
      <c r="J14" s="46">
        <f t="shared" si="3"/>
        <v>1</v>
      </c>
      <c r="M14" s="14"/>
    </row>
    <row r="15" spans="3:13" ht="15" customHeight="1" hidden="1">
      <c r="C15" s="40"/>
      <c r="D15" s="39" t="s">
        <v>72</v>
      </c>
      <c r="E15" s="38">
        <v>7</v>
      </c>
      <c r="F15" s="42">
        <v>20</v>
      </c>
      <c r="G15" s="35">
        <v>0</v>
      </c>
      <c r="H15" s="45">
        <v>0.04791666666666666</v>
      </c>
      <c r="I15" s="14">
        <f t="shared" si="2"/>
        <v>0.04791666666666666</v>
      </c>
      <c r="J15" s="46">
        <f t="shared" si="3"/>
        <v>1</v>
      </c>
      <c r="M15" s="14"/>
    </row>
    <row r="16" spans="3:19" ht="15" customHeight="1" hidden="1">
      <c r="C16" s="40"/>
      <c r="D16" s="39" t="s">
        <v>73</v>
      </c>
      <c r="E16" s="38">
        <v>8</v>
      </c>
      <c r="F16" s="42">
        <v>20</v>
      </c>
      <c r="G16" s="35">
        <v>0</v>
      </c>
      <c r="H16" s="45">
        <v>0.04791666666666666</v>
      </c>
      <c r="I16" s="14">
        <f t="shared" si="2"/>
        <v>0.04791666666666666</v>
      </c>
      <c r="J16" s="46">
        <f t="shared" si="3"/>
        <v>1</v>
      </c>
      <c r="M16" s="14"/>
      <c r="S16" s="62"/>
    </row>
    <row r="17" spans="3:13" ht="15" customHeight="1" hidden="1">
      <c r="C17" s="40"/>
      <c r="D17" s="39" t="s">
        <v>74</v>
      </c>
      <c r="E17" s="38">
        <v>9</v>
      </c>
      <c r="F17" s="42">
        <v>20</v>
      </c>
      <c r="G17" s="35">
        <v>0</v>
      </c>
      <c r="H17" s="45">
        <v>0.04791666666666666</v>
      </c>
      <c r="I17" s="14">
        <f t="shared" si="2"/>
        <v>0.04791666666666666</v>
      </c>
      <c r="J17" s="46">
        <f t="shared" si="3"/>
        <v>1</v>
      </c>
      <c r="M17" s="14"/>
    </row>
    <row r="18" spans="3:13" ht="15" customHeight="1" hidden="1">
      <c r="C18" s="40"/>
      <c r="D18" s="39" t="s">
        <v>75</v>
      </c>
      <c r="E18" s="38">
        <v>10</v>
      </c>
      <c r="F18" s="42">
        <v>20</v>
      </c>
      <c r="G18" s="35">
        <v>0</v>
      </c>
      <c r="H18" s="45">
        <v>0.04791666666666666</v>
      </c>
      <c r="I18" s="14">
        <f t="shared" si="2"/>
        <v>0.04791666666666666</v>
      </c>
      <c r="J18" s="46">
        <f t="shared" si="3"/>
        <v>1</v>
      </c>
      <c r="M18" s="14"/>
    </row>
    <row r="19" spans="4:13" ht="15" customHeight="1" hidden="1">
      <c r="D19" s="39" t="s">
        <v>76</v>
      </c>
      <c r="E19" s="38">
        <v>11</v>
      </c>
      <c r="F19" s="42">
        <v>20</v>
      </c>
      <c r="G19" s="35">
        <v>0</v>
      </c>
      <c r="H19" s="45">
        <v>0.04791666666666666</v>
      </c>
      <c r="I19" s="14">
        <f t="shared" si="2"/>
        <v>0.04791666666666666</v>
      </c>
      <c r="J19" s="46">
        <f t="shared" si="3"/>
        <v>1</v>
      </c>
      <c r="M19" s="14"/>
    </row>
    <row r="20" spans="4:13" ht="15" customHeight="1" hidden="1">
      <c r="D20" s="39" t="s">
        <v>77</v>
      </c>
      <c r="E20" s="38">
        <v>12</v>
      </c>
      <c r="F20" s="42">
        <v>20</v>
      </c>
      <c r="G20" s="35">
        <v>0</v>
      </c>
      <c r="H20" s="45">
        <v>0.04791666666666666</v>
      </c>
      <c r="I20" s="14">
        <f t="shared" si="2"/>
        <v>0.04791666666666666</v>
      </c>
      <c r="J20" s="46">
        <f t="shared" si="3"/>
        <v>1</v>
      </c>
      <c r="M20" s="14"/>
    </row>
    <row r="21" spans="4:13" ht="15" customHeight="1" hidden="1">
      <c r="D21" s="39" t="s">
        <v>120</v>
      </c>
      <c r="E21" s="38">
        <v>13</v>
      </c>
      <c r="F21" s="42">
        <v>20.7</v>
      </c>
      <c r="G21" s="35">
        <v>0.00023148148148148146</v>
      </c>
      <c r="H21" s="45">
        <v>0.04791666666666666</v>
      </c>
      <c r="I21" s="14">
        <f>H21-G21</f>
        <v>0.047685185185185185</v>
      </c>
      <c r="J21" s="46">
        <f>I21/H21</f>
        <v>0.995169082125604</v>
      </c>
      <c r="M21" s="14"/>
    </row>
    <row r="22" spans="4:13" ht="15" customHeight="1" hidden="1">
      <c r="D22" s="39" t="s">
        <v>78</v>
      </c>
      <c r="E22" s="38">
        <v>14</v>
      </c>
      <c r="F22" s="42">
        <v>20.7</v>
      </c>
      <c r="G22" s="35">
        <v>0.00023148148148148146</v>
      </c>
      <c r="H22" s="45">
        <v>0.04791666666666666</v>
      </c>
      <c r="I22" s="14">
        <f>H22-G22</f>
        <v>0.047685185185185185</v>
      </c>
      <c r="J22" s="46">
        <f aca="true" t="shared" si="4" ref="J22:J28">I22/H22</f>
        <v>0.995169082125604</v>
      </c>
      <c r="M22" s="14"/>
    </row>
    <row r="23" spans="4:13" ht="15" customHeight="1" hidden="1">
      <c r="D23" s="39" t="s">
        <v>79</v>
      </c>
      <c r="E23" s="38">
        <v>15</v>
      </c>
      <c r="F23" s="42">
        <v>20.7</v>
      </c>
      <c r="G23" s="35">
        <v>0.00023148148148148146</v>
      </c>
      <c r="H23" s="45">
        <v>0.04791666666666666</v>
      </c>
      <c r="I23" s="14">
        <f>H23-G23</f>
        <v>0.047685185185185185</v>
      </c>
      <c r="J23" s="46">
        <f t="shared" si="4"/>
        <v>0.995169082125604</v>
      </c>
      <c r="M23" s="14"/>
    </row>
    <row r="24" spans="4:13" ht="15" customHeight="1" hidden="1">
      <c r="D24" s="39" t="s">
        <v>80</v>
      </c>
      <c r="E24" s="38">
        <v>16</v>
      </c>
      <c r="F24" s="42">
        <v>20.7</v>
      </c>
      <c r="G24" s="35">
        <v>0.00023148148148148146</v>
      </c>
      <c r="H24" s="45">
        <v>0.04791666666666666</v>
      </c>
      <c r="I24" s="14">
        <f>H24-G24</f>
        <v>0.047685185185185185</v>
      </c>
      <c r="J24" s="46">
        <f t="shared" si="4"/>
        <v>0.995169082125604</v>
      </c>
      <c r="M24" s="14"/>
    </row>
    <row r="25" spans="4:13" ht="15" customHeight="1" hidden="1">
      <c r="D25" s="39" t="s">
        <v>81</v>
      </c>
      <c r="E25" s="38">
        <v>17</v>
      </c>
      <c r="F25" s="42">
        <v>20</v>
      </c>
      <c r="G25" s="35">
        <v>0</v>
      </c>
      <c r="H25" s="45">
        <v>0.04791666666666666</v>
      </c>
      <c r="I25" s="14">
        <f aca="true" t="shared" si="5" ref="I25:I32">H25+G25</f>
        <v>0.04791666666666666</v>
      </c>
      <c r="J25" s="46">
        <f t="shared" si="4"/>
        <v>1</v>
      </c>
      <c r="M25" s="14"/>
    </row>
    <row r="26" spans="4:13" ht="15" customHeight="1" hidden="1">
      <c r="D26" s="39" t="s">
        <v>101</v>
      </c>
      <c r="E26" s="38">
        <v>18</v>
      </c>
      <c r="F26" s="42">
        <v>20</v>
      </c>
      <c r="G26" s="35">
        <v>0</v>
      </c>
      <c r="H26" s="45">
        <v>0.04791666666666666</v>
      </c>
      <c r="I26" s="14">
        <f t="shared" si="5"/>
        <v>0.04791666666666666</v>
      </c>
      <c r="J26" s="46">
        <f t="shared" si="4"/>
        <v>1</v>
      </c>
      <c r="M26" s="14"/>
    </row>
    <row r="27" spans="4:13" ht="15" customHeight="1" hidden="1">
      <c r="D27" s="39" t="s">
        <v>102</v>
      </c>
      <c r="E27" s="38">
        <v>19</v>
      </c>
      <c r="F27" s="42">
        <v>20</v>
      </c>
      <c r="G27" s="35">
        <v>0</v>
      </c>
      <c r="H27" s="45">
        <v>0.04791666666666666</v>
      </c>
      <c r="I27" s="14">
        <f t="shared" si="5"/>
        <v>0.04791666666666666</v>
      </c>
      <c r="J27" s="46">
        <f t="shared" si="4"/>
        <v>1</v>
      </c>
      <c r="M27" s="14"/>
    </row>
    <row r="28" spans="4:13" ht="15" customHeight="1" hidden="1">
      <c r="D28" s="39" t="s">
        <v>103</v>
      </c>
      <c r="E28" s="38">
        <v>20</v>
      </c>
      <c r="F28" s="42">
        <v>20</v>
      </c>
      <c r="G28" s="35">
        <v>0</v>
      </c>
      <c r="H28" s="45">
        <v>0.04791666666666666</v>
      </c>
      <c r="I28" s="14">
        <f t="shared" si="5"/>
        <v>0.04791666666666666</v>
      </c>
      <c r="J28" s="46">
        <f t="shared" si="4"/>
        <v>1</v>
      </c>
      <c r="M28" s="14"/>
    </row>
    <row r="29" spans="4:13" ht="15" customHeight="1" hidden="1">
      <c r="D29" s="39" t="s">
        <v>104</v>
      </c>
      <c r="E29" s="38">
        <v>21</v>
      </c>
      <c r="F29" s="42">
        <v>19</v>
      </c>
      <c r="G29" s="35">
        <v>0.0002893518518518519</v>
      </c>
      <c r="H29" s="45">
        <v>0.04791666666666666</v>
      </c>
      <c r="I29" s="14">
        <f t="shared" si="5"/>
        <v>0.048206018518518516</v>
      </c>
      <c r="J29" s="46">
        <f>I29/H29</f>
        <v>1.0060386473429952</v>
      </c>
      <c r="M29" s="14"/>
    </row>
    <row r="30" spans="4:13"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M30" s="14"/>
    </row>
    <row r="31" spans="4:13" ht="15" customHeight="1" hidden="1">
      <c r="D31" s="39" t="s">
        <v>106</v>
      </c>
      <c r="E31" s="38">
        <v>23</v>
      </c>
      <c r="F31" s="42">
        <v>19</v>
      </c>
      <c r="G31" s="35">
        <v>0.0002893518518518519</v>
      </c>
      <c r="H31" s="45">
        <v>0.04791666666666666</v>
      </c>
      <c r="I31" s="14">
        <f t="shared" si="5"/>
        <v>0.048206018518518516</v>
      </c>
      <c r="J31" s="46">
        <f t="shared" si="6"/>
        <v>1.0060386473429952</v>
      </c>
      <c r="M31" s="14"/>
    </row>
    <row r="32" spans="4:13" ht="15" customHeight="1" hidden="1">
      <c r="D32" s="39" t="s">
        <v>107</v>
      </c>
      <c r="E32" s="38">
        <v>24</v>
      </c>
      <c r="F32" s="42">
        <v>19</v>
      </c>
      <c r="G32" s="35">
        <v>0.0002893518518518519</v>
      </c>
      <c r="H32" s="45">
        <v>0.04791666666666666</v>
      </c>
      <c r="I32" s="14">
        <f t="shared" si="5"/>
        <v>0.048206018518518516</v>
      </c>
      <c r="J32" s="46">
        <f t="shared" si="6"/>
        <v>1.0060386473429952</v>
      </c>
      <c r="M32" s="14"/>
    </row>
    <row r="33" spans="4:13" ht="15" customHeight="1" hidden="1">
      <c r="D33" s="39" t="s">
        <v>108</v>
      </c>
      <c r="E33" s="38">
        <v>25</v>
      </c>
      <c r="F33" s="42">
        <v>20</v>
      </c>
      <c r="G33" s="35">
        <v>0</v>
      </c>
      <c r="H33" s="45">
        <v>0.04791666666666666</v>
      </c>
      <c r="I33" s="14">
        <f aca="true" t="shared" si="7" ref="I33:I45">H33-G33</f>
        <v>0.04791666666666666</v>
      </c>
      <c r="J33" s="46">
        <f t="shared" si="6"/>
        <v>1</v>
      </c>
      <c r="M33" s="14"/>
    </row>
    <row r="34" spans="4:13" ht="15" customHeight="1" hidden="1">
      <c r="D34" s="39" t="s">
        <v>87</v>
      </c>
      <c r="E34" s="38">
        <v>26</v>
      </c>
      <c r="F34" s="42">
        <v>20</v>
      </c>
      <c r="G34" s="35">
        <v>0</v>
      </c>
      <c r="H34" s="45">
        <v>0.04791666666666666</v>
      </c>
      <c r="I34" s="14">
        <f t="shared" si="7"/>
        <v>0.04791666666666666</v>
      </c>
      <c r="J34" s="46">
        <f t="shared" si="6"/>
        <v>1</v>
      </c>
      <c r="M34" s="14"/>
    </row>
    <row r="35" spans="4:13" ht="15" customHeight="1" hidden="1">
      <c r="D35" s="39" t="s">
        <v>88</v>
      </c>
      <c r="E35" s="38">
        <v>27</v>
      </c>
      <c r="F35" s="42">
        <v>20</v>
      </c>
      <c r="G35" s="35">
        <v>0</v>
      </c>
      <c r="H35" s="45">
        <v>0.04791666666666666</v>
      </c>
      <c r="I35" s="14">
        <f t="shared" si="7"/>
        <v>0.04791666666666666</v>
      </c>
      <c r="J35" s="46">
        <f t="shared" si="6"/>
        <v>1</v>
      </c>
      <c r="M35" s="14"/>
    </row>
    <row r="36" spans="4:13" ht="15" customHeight="1" hidden="1">
      <c r="D36" s="39" t="s">
        <v>89</v>
      </c>
      <c r="E36" s="38">
        <v>28</v>
      </c>
      <c r="F36" s="42">
        <v>20</v>
      </c>
      <c r="G36" s="35">
        <v>0</v>
      </c>
      <c r="H36" s="45">
        <v>0.04791666666666666</v>
      </c>
      <c r="I36" s="14">
        <f t="shared" si="7"/>
        <v>0.04791666666666666</v>
      </c>
      <c r="J36" s="46">
        <f t="shared" si="6"/>
        <v>1</v>
      </c>
      <c r="M36" s="14"/>
    </row>
    <row r="37" spans="4:13" ht="15" customHeight="1" hidden="1">
      <c r="D37" s="39" t="s">
        <v>82</v>
      </c>
      <c r="E37" s="38">
        <v>29</v>
      </c>
      <c r="F37" s="42">
        <v>20</v>
      </c>
      <c r="G37" s="35">
        <v>0</v>
      </c>
      <c r="H37" s="45">
        <v>0.04791666666666666</v>
      </c>
      <c r="I37" s="14">
        <f t="shared" si="7"/>
        <v>0.04791666666666666</v>
      </c>
      <c r="J37" s="46">
        <f t="shared" si="6"/>
        <v>1</v>
      </c>
      <c r="M37" s="14"/>
    </row>
    <row r="38" spans="4:13" ht="15" customHeight="1" hidden="1">
      <c r="D38" s="39" t="s">
        <v>83</v>
      </c>
      <c r="E38" s="38">
        <v>30</v>
      </c>
      <c r="F38" s="42">
        <v>20</v>
      </c>
      <c r="G38" s="35">
        <v>0</v>
      </c>
      <c r="H38" s="45">
        <v>0.04791666666666666</v>
      </c>
      <c r="I38" s="14">
        <f t="shared" si="7"/>
        <v>0.04791666666666666</v>
      </c>
      <c r="J38" s="46">
        <f t="shared" si="6"/>
        <v>1</v>
      </c>
      <c r="M38" s="14"/>
    </row>
    <row r="39" spans="4:13" ht="15" customHeight="1" hidden="1">
      <c r="D39" s="39" t="s">
        <v>84</v>
      </c>
      <c r="E39" s="38">
        <v>31</v>
      </c>
      <c r="F39" s="42">
        <v>20</v>
      </c>
      <c r="G39" s="35">
        <v>0</v>
      </c>
      <c r="H39" s="45">
        <v>0.04791666666666666</v>
      </c>
      <c r="I39" s="14">
        <f t="shared" si="7"/>
        <v>0.04791666666666666</v>
      </c>
      <c r="J39" s="46">
        <f t="shared" si="6"/>
        <v>1</v>
      </c>
      <c r="M39" s="14"/>
    </row>
    <row r="40" spans="4:13" ht="15" customHeight="1" hidden="1">
      <c r="D40" s="39" t="s">
        <v>85</v>
      </c>
      <c r="E40" s="38">
        <v>32</v>
      </c>
      <c r="F40" s="42">
        <v>20</v>
      </c>
      <c r="G40" s="35">
        <v>0</v>
      </c>
      <c r="H40" s="45">
        <v>0.04791666666666666</v>
      </c>
      <c r="I40" s="14">
        <f t="shared" si="7"/>
        <v>0.04791666666666666</v>
      </c>
      <c r="J40" s="46">
        <f t="shared" si="6"/>
        <v>1</v>
      </c>
      <c r="M40" s="14"/>
    </row>
    <row r="41" spans="4:13" ht="15" customHeight="1" hidden="1">
      <c r="D41" s="39" t="s">
        <v>86</v>
      </c>
      <c r="E41" s="38">
        <v>33</v>
      </c>
      <c r="F41" s="42">
        <v>20</v>
      </c>
      <c r="G41" s="35">
        <v>0</v>
      </c>
      <c r="H41" s="45">
        <v>0.04791666666666666</v>
      </c>
      <c r="I41" s="14">
        <f t="shared" si="7"/>
        <v>0.04791666666666666</v>
      </c>
      <c r="J41" s="46">
        <f t="shared" si="6"/>
        <v>1</v>
      </c>
      <c r="M41" s="14"/>
    </row>
    <row r="42" spans="4:13" ht="15" customHeight="1" hidden="1">
      <c r="D42" s="39" t="s">
        <v>121</v>
      </c>
      <c r="E42" s="38">
        <v>34</v>
      </c>
      <c r="F42" s="42">
        <v>20</v>
      </c>
      <c r="G42" s="35">
        <v>0</v>
      </c>
      <c r="H42" s="45">
        <v>0.04791666666666666</v>
      </c>
      <c r="I42" s="14">
        <f t="shared" si="7"/>
        <v>0.04791666666666666</v>
      </c>
      <c r="J42" s="46">
        <f t="shared" si="6"/>
        <v>1</v>
      </c>
      <c r="M42" s="14"/>
    </row>
    <row r="43" spans="4:13" ht="15" customHeight="1" hidden="1">
      <c r="D43" s="39" t="s">
        <v>90</v>
      </c>
      <c r="E43" s="38">
        <v>35</v>
      </c>
      <c r="F43" s="42">
        <v>20</v>
      </c>
      <c r="G43" s="35">
        <v>0</v>
      </c>
      <c r="H43" s="45">
        <v>0.04791666666666666</v>
      </c>
      <c r="I43" s="14">
        <f t="shared" si="7"/>
        <v>0.04791666666666666</v>
      </c>
      <c r="J43" s="46">
        <f t="shared" si="6"/>
        <v>1</v>
      </c>
      <c r="M43" s="14"/>
    </row>
    <row r="44" spans="4:13" ht="15" customHeight="1" hidden="1">
      <c r="D44" s="39" t="s">
        <v>91</v>
      </c>
      <c r="E44" s="38">
        <v>36</v>
      </c>
      <c r="F44" s="42">
        <v>20</v>
      </c>
      <c r="G44" s="35">
        <v>0</v>
      </c>
      <c r="H44" s="45">
        <v>0.04791666666666666</v>
      </c>
      <c r="I44" s="14">
        <f t="shared" si="7"/>
        <v>0.04791666666666666</v>
      </c>
      <c r="J44" s="46">
        <f t="shared" si="6"/>
        <v>1</v>
      </c>
      <c r="M44" s="14"/>
    </row>
    <row r="45" spans="4:13" ht="15" customHeight="1" hidden="1">
      <c r="D45" s="39" t="s">
        <v>92</v>
      </c>
      <c r="E45" s="38">
        <v>37</v>
      </c>
      <c r="F45" s="42">
        <v>20</v>
      </c>
      <c r="G45" s="47">
        <v>0</v>
      </c>
      <c r="H45" s="45">
        <v>0.04791666666666666</v>
      </c>
      <c r="I45" s="14">
        <f t="shared" si="7"/>
        <v>0.04791666666666666</v>
      </c>
      <c r="J45" s="46">
        <f t="shared" si="6"/>
        <v>1</v>
      </c>
      <c r="M45" s="14"/>
    </row>
    <row r="46" spans="4:13" ht="15" customHeight="1" hidden="1">
      <c r="D46" s="39" t="s">
        <v>93</v>
      </c>
      <c r="E46" s="38">
        <v>38</v>
      </c>
      <c r="J46" s="21"/>
      <c r="M46" s="14"/>
    </row>
    <row r="47" spans="4:13" ht="15" customHeight="1" hidden="1">
      <c r="D47" s="39" t="s">
        <v>122</v>
      </c>
      <c r="E47" s="38">
        <v>39</v>
      </c>
      <c r="J47" s="21"/>
      <c r="M47" s="14"/>
    </row>
    <row r="48" spans="10:13" ht="15" customHeight="1" hidden="1">
      <c r="J48" s="21"/>
      <c r="M48" s="14"/>
    </row>
    <row r="49" spans="10:13" ht="15" customHeight="1">
      <c r="J49" s="21"/>
      <c r="M49" s="14"/>
    </row>
    <row r="50" spans="10:13" ht="15" customHeight="1">
      <c r="J50" s="21"/>
      <c r="M50" s="14"/>
    </row>
    <row r="51" spans="10:13" ht="15" customHeight="1">
      <c r="J51" s="21"/>
      <c r="M51" s="14"/>
    </row>
    <row r="52" spans="10:13" ht="15" customHeight="1">
      <c r="J52" s="21"/>
      <c r="M52" s="14"/>
    </row>
    <row r="53" spans="10:13" ht="15" customHeight="1">
      <c r="J53" s="21"/>
      <c r="M53" s="14"/>
    </row>
    <row r="54" spans="10:13" ht="15" customHeight="1">
      <c r="J54" s="21"/>
      <c r="M54" s="14"/>
    </row>
    <row r="55" spans="10:13" ht="15" customHeight="1">
      <c r="J55" s="21"/>
      <c r="M55" s="14"/>
    </row>
    <row r="56" spans="10:13" ht="15" customHeight="1">
      <c r="J56" s="21"/>
      <c r="M56" s="14"/>
    </row>
    <row r="57" spans="4:13" ht="15" customHeight="1">
      <c r="D57" s="48"/>
      <c r="J57" s="21"/>
      <c r="M57" s="14"/>
    </row>
    <row r="58" spans="10:13" ht="15" customHeight="1">
      <c r="J58" s="21"/>
      <c r="M58" s="14"/>
    </row>
    <row r="59" spans="10:13" ht="15" customHeight="1">
      <c r="J59" s="21"/>
      <c r="M59" s="14"/>
    </row>
    <row r="60" spans="10:13" ht="15" customHeight="1">
      <c r="J60" s="21"/>
      <c r="M60" s="14"/>
    </row>
    <row r="61" spans="10:13" ht="15" customHeight="1">
      <c r="J61" s="21"/>
      <c r="M61" s="14"/>
    </row>
    <row r="62" spans="10:13" ht="15" customHeight="1">
      <c r="J62" s="21"/>
      <c r="M62" s="14"/>
    </row>
    <row r="63" spans="10:13" ht="15" customHeight="1">
      <c r="J63" s="21"/>
      <c r="M63" s="14"/>
    </row>
    <row r="64" spans="10:13" ht="15" customHeight="1">
      <c r="J64" s="21"/>
      <c r="M64" s="14"/>
    </row>
    <row r="65" spans="10:13" ht="15" customHeight="1">
      <c r="J65" s="21"/>
      <c r="M65" s="14"/>
    </row>
    <row r="66" spans="10:13" ht="15" customHeight="1">
      <c r="J66" s="21"/>
      <c r="M66" s="14"/>
    </row>
    <row r="67" spans="10:13" ht="15" customHeight="1">
      <c r="J67" s="21"/>
      <c r="M67" s="14"/>
    </row>
    <row r="68" spans="10:13" ht="15" customHeight="1">
      <c r="J68" s="21"/>
      <c r="M68" s="14"/>
    </row>
    <row r="69" spans="10:13" ht="15" customHeight="1">
      <c r="J69" s="21"/>
      <c r="M69" s="14"/>
    </row>
  </sheetData>
  <sheetProtection/>
  <mergeCells count="2">
    <mergeCell ref="A2:A6"/>
    <mergeCell ref="N2:N6"/>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36"/>
  <sheetViews>
    <sheetView view="pageBreakPreview" zoomScaleSheetLayoutView="100" zoomScalePageLayoutView="0" workbookViewId="0" topLeftCell="A1">
      <selection activeCell="Q20" sqref="Q20:Z21"/>
    </sheetView>
  </sheetViews>
  <sheetFormatPr defaultColWidth="2.625" defaultRowHeight="13.5"/>
  <cols>
    <col min="1" max="16384" width="2.625" style="64" customWidth="1"/>
  </cols>
  <sheetData>
    <row r="1" spans="1:28" ht="17.25">
      <c r="A1" s="220" t="s">
        <v>138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3" spans="1:28" ht="18.75">
      <c r="A3" s="221" t="s">
        <v>139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ht="14.25">
      <c r="A5" s="222" t="s">
        <v>140</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65"/>
    </row>
    <row r="7" spans="2:28" ht="42">
      <c r="B7" s="223" t="s">
        <v>141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66"/>
    </row>
    <row r="13" spans="1:28" ht="18.75">
      <c r="A13" s="224" t="s">
        <v>142</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ht="14.25" thickBot="1"/>
    <row r="15" spans="1:28" ht="42" customHeight="1" thickTop="1">
      <c r="A15" s="225" t="s">
        <v>143</v>
      </c>
      <c r="B15" s="226"/>
      <c r="C15" s="226"/>
      <c r="D15" s="226"/>
      <c r="E15" s="226"/>
      <c r="F15" s="226"/>
      <c r="G15" s="226"/>
      <c r="H15" s="226" t="s">
        <v>128</v>
      </c>
      <c r="I15" s="226"/>
      <c r="J15" s="226"/>
      <c r="K15" s="226"/>
      <c r="L15" s="226"/>
      <c r="M15" s="226"/>
      <c r="N15" s="226"/>
      <c r="O15" s="226"/>
      <c r="P15" s="226"/>
      <c r="Q15" s="226"/>
      <c r="R15" s="226"/>
      <c r="S15" s="226" t="s">
        <v>41</v>
      </c>
      <c r="T15" s="226"/>
      <c r="U15" s="226"/>
      <c r="V15" s="226"/>
      <c r="W15" s="226"/>
      <c r="X15" s="226"/>
      <c r="Y15" s="226"/>
      <c r="Z15" s="226"/>
      <c r="AA15" s="226"/>
      <c r="AB15" s="227"/>
    </row>
    <row r="16" spans="1:28" ht="42" customHeight="1" thickBot="1">
      <c r="A16" s="228"/>
      <c r="B16" s="229"/>
      <c r="C16" s="229"/>
      <c r="D16" s="229"/>
      <c r="E16" s="229"/>
      <c r="F16" s="229"/>
      <c r="G16" s="229"/>
      <c r="H16" s="230"/>
      <c r="I16" s="230"/>
      <c r="J16" s="230"/>
      <c r="K16" s="230"/>
      <c r="L16" s="230"/>
      <c r="M16" s="230"/>
      <c r="N16" s="230"/>
      <c r="O16" s="230"/>
      <c r="P16" s="230"/>
      <c r="Q16" s="230"/>
      <c r="R16" s="230"/>
      <c r="S16" s="229"/>
      <c r="T16" s="229"/>
      <c r="U16" s="229"/>
      <c r="V16" s="229"/>
      <c r="W16" s="229"/>
      <c r="X16" s="229"/>
      <c r="Y16" s="229"/>
      <c r="Z16" s="229"/>
      <c r="AA16" s="229"/>
      <c r="AB16" s="231"/>
    </row>
    <row r="17" ht="15" thickBot="1" thickTop="1"/>
    <row r="18" spans="1:28" ht="21" customHeight="1" thickTop="1">
      <c r="A18" s="232" t="s">
        <v>144</v>
      </c>
      <c r="B18" s="233"/>
      <c r="C18" s="233"/>
      <c r="D18" s="233"/>
      <c r="E18" s="233"/>
      <c r="F18" s="233"/>
      <c r="G18" s="233"/>
      <c r="H18" s="233"/>
      <c r="I18" s="233"/>
      <c r="J18" s="233"/>
      <c r="K18" s="233"/>
      <c r="L18" s="236" t="s">
        <v>145</v>
      </c>
      <c r="M18" s="236"/>
      <c r="N18" s="237"/>
      <c r="O18" s="240" t="s">
        <v>144</v>
      </c>
      <c r="P18" s="241"/>
      <c r="Q18" s="241"/>
      <c r="R18" s="241"/>
      <c r="S18" s="241"/>
      <c r="T18" s="241"/>
      <c r="U18" s="241"/>
      <c r="V18" s="241"/>
      <c r="W18" s="241"/>
      <c r="X18" s="241"/>
      <c r="Y18" s="241"/>
      <c r="Z18" s="244" t="s">
        <v>145</v>
      </c>
      <c r="AA18" s="244"/>
      <c r="AB18" s="245"/>
    </row>
    <row r="19" spans="1:28" ht="21" customHeight="1">
      <c r="A19" s="234"/>
      <c r="B19" s="235"/>
      <c r="C19" s="235"/>
      <c r="D19" s="235"/>
      <c r="E19" s="235"/>
      <c r="F19" s="235"/>
      <c r="G19" s="235"/>
      <c r="H19" s="235"/>
      <c r="I19" s="235"/>
      <c r="J19" s="235"/>
      <c r="K19" s="235"/>
      <c r="L19" s="238"/>
      <c r="M19" s="238"/>
      <c r="N19" s="239"/>
      <c r="O19" s="242"/>
      <c r="P19" s="243"/>
      <c r="Q19" s="243"/>
      <c r="R19" s="243"/>
      <c r="S19" s="243"/>
      <c r="T19" s="243"/>
      <c r="U19" s="243"/>
      <c r="V19" s="243"/>
      <c r="W19" s="243"/>
      <c r="X19" s="243"/>
      <c r="Y19" s="243"/>
      <c r="Z19" s="246"/>
      <c r="AA19" s="246"/>
      <c r="AB19" s="247"/>
    </row>
    <row r="20" spans="1:28" ht="21" customHeight="1">
      <c r="A20" s="234" t="s">
        <v>146</v>
      </c>
      <c r="B20" s="235"/>
      <c r="C20" s="235"/>
      <c r="D20" s="235"/>
      <c r="E20" s="235"/>
      <c r="F20" s="235"/>
      <c r="G20" s="235"/>
      <c r="H20" s="235"/>
      <c r="I20" s="235"/>
      <c r="J20" s="235"/>
      <c r="K20" s="235"/>
      <c r="L20" s="238"/>
      <c r="M20" s="238"/>
      <c r="N20" s="239"/>
      <c r="O20" s="242" t="s">
        <v>147</v>
      </c>
      <c r="P20" s="243"/>
      <c r="Q20" s="243"/>
      <c r="R20" s="243"/>
      <c r="S20" s="243"/>
      <c r="T20" s="243"/>
      <c r="U20" s="243"/>
      <c r="V20" s="243"/>
      <c r="W20" s="243"/>
      <c r="X20" s="243"/>
      <c r="Y20" s="243"/>
      <c r="Z20" s="246"/>
      <c r="AA20" s="246"/>
      <c r="AB20" s="247"/>
    </row>
    <row r="21" spans="1:28" ht="21" customHeight="1">
      <c r="A21" s="248"/>
      <c r="B21" s="249"/>
      <c r="C21" s="249"/>
      <c r="D21" s="249"/>
      <c r="E21" s="249"/>
      <c r="F21" s="249"/>
      <c r="G21" s="249"/>
      <c r="H21" s="249"/>
      <c r="I21" s="249"/>
      <c r="J21" s="249"/>
      <c r="K21" s="249"/>
      <c r="L21" s="238"/>
      <c r="M21" s="238"/>
      <c r="N21" s="239"/>
      <c r="O21" s="250"/>
      <c r="P21" s="251"/>
      <c r="Q21" s="251"/>
      <c r="R21" s="251"/>
      <c r="S21" s="251"/>
      <c r="T21" s="251"/>
      <c r="U21" s="251"/>
      <c r="V21" s="251"/>
      <c r="W21" s="251"/>
      <c r="X21" s="251"/>
      <c r="Y21" s="251"/>
      <c r="Z21" s="246"/>
      <c r="AA21" s="246"/>
      <c r="AB21" s="247"/>
    </row>
    <row r="22" spans="1:28" ht="21" customHeight="1">
      <c r="A22" s="252"/>
      <c r="B22" s="253"/>
      <c r="C22" s="253"/>
      <c r="D22" s="253"/>
      <c r="E22" s="253"/>
      <c r="F22" s="253"/>
      <c r="G22" s="253"/>
      <c r="H22" s="253"/>
      <c r="I22" s="253"/>
      <c r="J22" s="253"/>
      <c r="K22" s="253"/>
      <c r="L22" s="238"/>
      <c r="M22" s="238"/>
      <c r="N22" s="239"/>
      <c r="O22" s="254"/>
      <c r="P22" s="255"/>
      <c r="Q22" s="255"/>
      <c r="R22" s="255"/>
      <c r="S22" s="255"/>
      <c r="T22" s="255"/>
      <c r="U22" s="255"/>
      <c r="V22" s="255"/>
      <c r="W22" s="255"/>
      <c r="X22" s="255"/>
      <c r="Y22" s="255"/>
      <c r="Z22" s="258"/>
      <c r="AA22" s="258"/>
      <c r="AB22" s="259"/>
    </row>
    <row r="23" spans="1:28" ht="21" customHeight="1">
      <c r="A23" s="234"/>
      <c r="B23" s="235"/>
      <c r="C23" s="235"/>
      <c r="D23" s="235"/>
      <c r="E23" s="235"/>
      <c r="F23" s="235"/>
      <c r="G23" s="235"/>
      <c r="H23" s="235"/>
      <c r="I23" s="235"/>
      <c r="J23" s="235"/>
      <c r="K23" s="235"/>
      <c r="L23" s="238"/>
      <c r="M23" s="238"/>
      <c r="N23" s="239"/>
      <c r="O23" s="256"/>
      <c r="P23" s="257"/>
      <c r="Q23" s="257"/>
      <c r="R23" s="257"/>
      <c r="S23" s="257"/>
      <c r="T23" s="257"/>
      <c r="U23" s="257"/>
      <c r="V23" s="257"/>
      <c r="W23" s="257"/>
      <c r="X23" s="257"/>
      <c r="Y23" s="257"/>
      <c r="Z23" s="258"/>
      <c r="AA23" s="258"/>
      <c r="AB23" s="259"/>
    </row>
    <row r="24" spans="1:28" ht="21" customHeight="1">
      <c r="A24" s="234"/>
      <c r="B24" s="235"/>
      <c r="C24" s="235"/>
      <c r="D24" s="235"/>
      <c r="E24" s="235"/>
      <c r="F24" s="235"/>
      <c r="G24" s="235"/>
      <c r="H24" s="235"/>
      <c r="I24" s="235"/>
      <c r="J24" s="235"/>
      <c r="K24" s="235"/>
      <c r="L24" s="238"/>
      <c r="M24" s="238"/>
      <c r="N24" s="239"/>
      <c r="O24" s="256"/>
      <c r="P24" s="257"/>
      <c r="Q24" s="257"/>
      <c r="R24" s="257"/>
      <c r="S24" s="257"/>
      <c r="T24" s="257"/>
      <c r="U24" s="257"/>
      <c r="V24" s="257"/>
      <c r="W24" s="257"/>
      <c r="X24" s="257"/>
      <c r="Y24" s="257"/>
      <c r="Z24" s="258"/>
      <c r="AA24" s="258"/>
      <c r="AB24" s="259"/>
    </row>
    <row r="25" spans="1:28" ht="21" customHeight="1">
      <c r="A25" s="248"/>
      <c r="B25" s="249"/>
      <c r="C25" s="249"/>
      <c r="D25" s="249"/>
      <c r="E25" s="249"/>
      <c r="F25" s="249"/>
      <c r="G25" s="249"/>
      <c r="H25" s="249"/>
      <c r="I25" s="249"/>
      <c r="J25" s="249"/>
      <c r="K25" s="249"/>
      <c r="L25" s="238"/>
      <c r="M25" s="238"/>
      <c r="N25" s="239"/>
      <c r="O25" s="260"/>
      <c r="P25" s="261"/>
      <c r="Q25" s="261"/>
      <c r="R25" s="261"/>
      <c r="S25" s="261"/>
      <c r="T25" s="261"/>
      <c r="U25" s="261"/>
      <c r="V25" s="261"/>
      <c r="W25" s="261"/>
      <c r="X25" s="261"/>
      <c r="Y25" s="261"/>
      <c r="Z25" s="258"/>
      <c r="AA25" s="258"/>
      <c r="AB25" s="259"/>
    </row>
    <row r="26" spans="1:28" ht="21" customHeight="1">
      <c r="A26" s="252"/>
      <c r="B26" s="253"/>
      <c r="C26" s="253"/>
      <c r="D26" s="253"/>
      <c r="E26" s="253"/>
      <c r="F26" s="253"/>
      <c r="G26" s="253"/>
      <c r="H26" s="253"/>
      <c r="I26" s="253"/>
      <c r="J26" s="253"/>
      <c r="K26" s="253"/>
      <c r="L26" s="238"/>
      <c r="M26" s="238"/>
      <c r="N26" s="239"/>
      <c r="O26" s="254"/>
      <c r="P26" s="255"/>
      <c r="Q26" s="255"/>
      <c r="R26" s="255"/>
      <c r="S26" s="255"/>
      <c r="T26" s="255"/>
      <c r="U26" s="255"/>
      <c r="V26" s="255"/>
      <c r="W26" s="255"/>
      <c r="X26" s="255"/>
      <c r="Y26" s="255"/>
      <c r="Z26" s="258"/>
      <c r="AA26" s="258"/>
      <c r="AB26" s="259"/>
    </row>
    <row r="27" spans="1:28" ht="21" customHeight="1">
      <c r="A27" s="234"/>
      <c r="B27" s="235"/>
      <c r="C27" s="235"/>
      <c r="D27" s="235"/>
      <c r="E27" s="235"/>
      <c r="F27" s="235"/>
      <c r="G27" s="235"/>
      <c r="H27" s="235"/>
      <c r="I27" s="235"/>
      <c r="J27" s="235"/>
      <c r="K27" s="235"/>
      <c r="L27" s="238"/>
      <c r="M27" s="238"/>
      <c r="N27" s="239"/>
      <c r="O27" s="256"/>
      <c r="P27" s="257"/>
      <c r="Q27" s="257"/>
      <c r="R27" s="257"/>
      <c r="S27" s="257"/>
      <c r="T27" s="257"/>
      <c r="U27" s="257"/>
      <c r="V27" s="257"/>
      <c r="W27" s="257"/>
      <c r="X27" s="257"/>
      <c r="Y27" s="257"/>
      <c r="Z27" s="258"/>
      <c r="AA27" s="258"/>
      <c r="AB27" s="259"/>
    </row>
    <row r="28" spans="1:28" ht="21" customHeight="1">
      <c r="A28" s="234"/>
      <c r="B28" s="235"/>
      <c r="C28" s="235"/>
      <c r="D28" s="235"/>
      <c r="E28" s="235"/>
      <c r="F28" s="235"/>
      <c r="G28" s="235"/>
      <c r="H28" s="235"/>
      <c r="I28" s="235"/>
      <c r="J28" s="235"/>
      <c r="K28" s="235"/>
      <c r="L28" s="238"/>
      <c r="M28" s="238"/>
      <c r="N28" s="239"/>
      <c r="O28" s="256"/>
      <c r="P28" s="257"/>
      <c r="Q28" s="257"/>
      <c r="R28" s="257"/>
      <c r="S28" s="257"/>
      <c r="T28" s="257"/>
      <c r="U28" s="257"/>
      <c r="V28" s="257"/>
      <c r="W28" s="257"/>
      <c r="X28" s="257"/>
      <c r="Y28" s="257"/>
      <c r="Z28" s="258"/>
      <c r="AA28" s="258"/>
      <c r="AB28" s="259"/>
    </row>
    <row r="29" spans="1:28" ht="21" customHeight="1">
      <c r="A29" s="248"/>
      <c r="B29" s="249"/>
      <c r="C29" s="249"/>
      <c r="D29" s="249"/>
      <c r="E29" s="249"/>
      <c r="F29" s="249"/>
      <c r="G29" s="249"/>
      <c r="H29" s="249"/>
      <c r="I29" s="249"/>
      <c r="J29" s="249"/>
      <c r="K29" s="249"/>
      <c r="L29" s="238"/>
      <c r="M29" s="238"/>
      <c r="N29" s="239"/>
      <c r="O29" s="260"/>
      <c r="P29" s="261"/>
      <c r="Q29" s="261"/>
      <c r="R29" s="261"/>
      <c r="S29" s="261"/>
      <c r="T29" s="261"/>
      <c r="U29" s="261"/>
      <c r="V29" s="261"/>
      <c r="W29" s="261"/>
      <c r="X29" s="261"/>
      <c r="Y29" s="261"/>
      <c r="Z29" s="258"/>
      <c r="AA29" s="258"/>
      <c r="AB29" s="259"/>
    </row>
    <row r="30" spans="1:28" ht="21" customHeight="1">
      <c r="A30" s="252"/>
      <c r="B30" s="253"/>
      <c r="C30" s="253"/>
      <c r="D30" s="253"/>
      <c r="E30" s="253"/>
      <c r="F30" s="253"/>
      <c r="G30" s="253"/>
      <c r="H30" s="253"/>
      <c r="I30" s="253"/>
      <c r="J30" s="253"/>
      <c r="K30" s="253"/>
      <c r="L30" s="238"/>
      <c r="M30" s="238"/>
      <c r="N30" s="239"/>
      <c r="O30" s="254"/>
      <c r="P30" s="255"/>
      <c r="Q30" s="255"/>
      <c r="R30" s="255"/>
      <c r="S30" s="255"/>
      <c r="T30" s="255"/>
      <c r="U30" s="255"/>
      <c r="V30" s="255"/>
      <c r="W30" s="255"/>
      <c r="X30" s="255"/>
      <c r="Y30" s="255"/>
      <c r="Z30" s="258"/>
      <c r="AA30" s="258"/>
      <c r="AB30" s="259"/>
    </row>
    <row r="31" spans="1:28" ht="21" customHeight="1">
      <c r="A31" s="234"/>
      <c r="B31" s="235"/>
      <c r="C31" s="235"/>
      <c r="D31" s="235"/>
      <c r="E31" s="235"/>
      <c r="F31" s="235"/>
      <c r="G31" s="235"/>
      <c r="H31" s="235"/>
      <c r="I31" s="235"/>
      <c r="J31" s="235"/>
      <c r="K31" s="235"/>
      <c r="L31" s="238"/>
      <c r="M31" s="238"/>
      <c r="N31" s="239"/>
      <c r="O31" s="256"/>
      <c r="P31" s="257"/>
      <c r="Q31" s="257"/>
      <c r="R31" s="257"/>
      <c r="S31" s="257"/>
      <c r="T31" s="257"/>
      <c r="U31" s="257"/>
      <c r="V31" s="257"/>
      <c r="W31" s="257"/>
      <c r="X31" s="257"/>
      <c r="Y31" s="257"/>
      <c r="Z31" s="258"/>
      <c r="AA31" s="258"/>
      <c r="AB31" s="259"/>
    </row>
    <row r="32" spans="1:28" ht="21" customHeight="1">
      <c r="A32" s="234"/>
      <c r="B32" s="235"/>
      <c r="C32" s="235"/>
      <c r="D32" s="235"/>
      <c r="E32" s="235"/>
      <c r="F32" s="235"/>
      <c r="G32" s="235"/>
      <c r="H32" s="235"/>
      <c r="I32" s="235"/>
      <c r="J32" s="235"/>
      <c r="K32" s="235"/>
      <c r="L32" s="238"/>
      <c r="M32" s="238"/>
      <c r="N32" s="239"/>
      <c r="O32" s="256"/>
      <c r="P32" s="257"/>
      <c r="Q32" s="257"/>
      <c r="R32" s="257"/>
      <c r="S32" s="257"/>
      <c r="T32" s="257"/>
      <c r="U32" s="257"/>
      <c r="V32" s="257"/>
      <c r="W32" s="257"/>
      <c r="X32" s="257"/>
      <c r="Y32" s="257"/>
      <c r="Z32" s="258"/>
      <c r="AA32" s="258"/>
      <c r="AB32" s="259"/>
    </row>
    <row r="33" spans="1:28" ht="21" customHeight="1" thickBot="1">
      <c r="A33" s="265"/>
      <c r="B33" s="266"/>
      <c r="C33" s="266"/>
      <c r="D33" s="266"/>
      <c r="E33" s="266"/>
      <c r="F33" s="266"/>
      <c r="G33" s="266"/>
      <c r="H33" s="266"/>
      <c r="I33" s="266"/>
      <c r="J33" s="266"/>
      <c r="K33" s="266"/>
      <c r="L33" s="263"/>
      <c r="M33" s="263"/>
      <c r="N33" s="264"/>
      <c r="O33" s="267"/>
      <c r="P33" s="268"/>
      <c r="Q33" s="268"/>
      <c r="R33" s="268"/>
      <c r="S33" s="268"/>
      <c r="T33" s="268"/>
      <c r="U33" s="268"/>
      <c r="V33" s="268"/>
      <c r="W33" s="268"/>
      <c r="X33" s="268"/>
      <c r="Y33" s="268"/>
      <c r="Z33" s="229"/>
      <c r="AA33" s="229"/>
      <c r="AB33" s="231"/>
    </row>
    <row r="34" ht="14.25" thickTop="1"/>
    <row r="35" spans="1:28" ht="13.5">
      <c r="A35" s="262" t="s">
        <v>148</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1:28" ht="40.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row>
  </sheetData>
  <sheetProtection/>
  <mergeCells count="36">
    <mergeCell ref="A35:AB36"/>
    <mergeCell ref="A30:K31"/>
    <mergeCell ref="L30:N33"/>
    <mergeCell ref="O30:Y31"/>
    <mergeCell ref="Z30:AB33"/>
    <mergeCell ref="A32:K33"/>
    <mergeCell ref="O32:Y33"/>
    <mergeCell ref="A26:K27"/>
    <mergeCell ref="L26:N29"/>
    <mergeCell ref="O26:Y27"/>
    <mergeCell ref="Z26:AB29"/>
    <mergeCell ref="A28:K29"/>
    <mergeCell ref="O28:Y29"/>
    <mergeCell ref="A22:K23"/>
    <mergeCell ref="L22:N25"/>
    <mergeCell ref="O22:Y23"/>
    <mergeCell ref="Z22:AB25"/>
    <mergeCell ref="A24:K25"/>
    <mergeCell ref="O24:Y25"/>
    <mergeCell ref="A16:G16"/>
    <mergeCell ref="H16:R16"/>
    <mergeCell ref="S16:AB16"/>
    <mergeCell ref="A18:K19"/>
    <mergeCell ref="L18:N21"/>
    <mergeCell ref="O18:Y19"/>
    <mergeCell ref="Z18:AB21"/>
    <mergeCell ref="A20:K21"/>
    <mergeCell ref="O20:Y21"/>
    <mergeCell ref="A1:AB1"/>
    <mergeCell ref="A3:AB3"/>
    <mergeCell ref="A5:AA5"/>
    <mergeCell ref="B7:AA7"/>
    <mergeCell ref="A13:AB13"/>
    <mergeCell ref="A15:G15"/>
    <mergeCell ref="H15:R15"/>
    <mergeCell ref="S15:AB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F28"/>
  <sheetViews>
    <sheetView view="pageBreakPreview" zoomScale="110" zoomScaleSheetLayoutView="110" zoomScalePageLayoutView="0" workbookViewId="0" topLeftCell="A1">
      <selection activeCell="Q20" sqref="Q20:Z21"/>
    </sheetView>
  </sheetViews>
  <sheetFormatPr defaultColWidth="2.625" defaultRowHeight="13.5"/>
  <cols>
    <col min="1" max="16384" width="2.625" style="67" customWidth="1"/>
  </cols>
  <sheetData>
    <row r="1" spans="1:32" ht="18.75">
      <c r="A1" s="269" t="s">
        <v>138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3" spans="1:32" ht="14.25">
      <c r="A3" s="270" t="s">
        <v>149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68"/>
    </row>
    <row r="5" spans="1:32" ht="21">
      <c r="A5" s="271"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ht="14.25" thickBot="1"/>
    <row r="7" spans="1:32" ht="42" customHeight="1" thickBot="1" thickTop="1">
      <c r="A7" s="272" t="s">
        <v>128</v>
      </c>
      <c r="B7" s="273"/>
      <c r="C7" s="273"/>
      <c r="D7" s="273"/>
      <c r="E7" s="273"/>
      <c r="F7" s="274"/>
      <c r="G7" s="275"/>
      <c r="H7" s="276"/>
      <c r="I7" s="276"/>
      <c r="J7" s="276"/>
      <c r="K7" s="276"/>
      <c r="L7" s="276"/>
      <c r="M7" s="276"/>
      <c r="N7" s="276"/>
      <c r="O7" s="276"/>
      <c r="P7" s="276"/>
      <c r="Q7" s="276"/>
      <c r="R7" s="276"/>
      <c r="S7" s="277"/>
      <c r="T7" s="278" t="s">
        <v>143</v>
      </c>
      <c r="U7" s="278"/>
      <c r="V7" s="278"/>
      <c r="W7" s="278"/>
      <c r="X7" s="278"/>
      <c r="Y7" s="278"/>
      <c r="Z7" s="278"/>
      <c r="AA7" s="279"/>
      <c r="AB7" s="280"/>
      <c r="AC7" s="280"/>
      <c r="AD7" s="280"/>
      <c r="AE7" s="280"/>
      <c r="AF7" s="281"/>
    </row>
    <row r="8" spans="1:32" ht="42" customHeight="1" thickBot="1">
      <c r="A8" s="282" t="s">
        <v>151</v>
      </c>
      <c r="B8" s="283"/>
      <c r="C8" s="283"/>
      <c r="D8" s="283"/>
      <c r="E8" s="283"/>
      <c r="F8" s="284"/>
      <c r="G8" s="285" t="s">
        <v>152</v>
      </c>
      <c r="H8" s="283"/>
      <c r="I8" s="283"/>
      <c r="J8" s="283"/>
      <c r="K8" s="283"/>
      <c r="L8" s="283"/>
      <c r="M8" s="283"/>
      <c r="N8" s="283"/>
      <c r="O8" s="283"/>
      <c r="P8" s="283"/>
      <c r="Q8" s="283" t="s">
        <v>144</v>
      </c>
      <c r="R8" s="283"/>
      <c r="S8" s="283"/>
      <c r="T8" s="283"/>
      <c r="U8" s="283"/>
      <c r="V8" s="283"/>
      <c r="W8" s="283"/>
      <c r="X8" s="283"/>
      <c r="Y8" s="283" t="s">
        <v>145</v>
      </c>
      <c r="Z8" s="283"/>
      <c r="AA8" s="283"/>
      <c r="AB8" s="283" t="s">
        <v>153</v>
      </c>
      <c r="AC8" s="283"/>
      <c r="AD8" s="283"/>
      <c r="AE8" s="283"/>
      <c r="AF8" s="286"/>
    </row>
    <row r="9" spans="1:32" ht="42" customHeight="1">
      <c r="A9" s="287" t="s">
        <v>154</v>
      </c>
      <c r="B9" s="288"/>
      <c r="C9" s="288"/>
      <c r="D9" s="288"/>
      <c r="E9" s="288"/>
      <c r="F9" s="289"/>
      <c r="G9" s="290"/>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2"/>
    </row>
    <row r="10" spans="1:32" ht="42" customHeight="1">
      <c r="A10" s="293" t="s">
        <v>155</v>
      </c>
      <c r="B10" s="294"/>
      <c r="C10" s="294"/>
      <c r="D10" s="294"/>
      <c r="E10" s="294"/>
      <c r="F10" s="295"/>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42" customHeight="1">
      <c r="A11" s="293" t="s">
        <v>156</v>
      </c>
      <c r="B11" s="294"/>
      <c r="C11" s="294"/>
      <c r="D11" s="294"/>
      <c r="E11" s="294"/>
      <c r="F11" s="295"/>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42" customHeight="1">
      <c r="A12" s="293" t="s">
        <v>157</v>
      </c>
      <c r="B12" s="294"/>
      <c r="C12" s="294"/>
      <c r="D12" s="294"/>
      <c r="E12" s="294"/>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42" customHeight="1">
      <c r="A13" s="293" t="s">
        <v>158</v>
      </c>
      <c r="B13" s="294"/>
      <c r="C13" s="294"/>
      <c r="D13" s="294"/>
      <c r="E13" s="294"/>
      <c r="F13" s="295"/>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row>
    <row r="14" spans="1:32" ht="42" customHeight="1">
      <c r="A14" s="293" t="s">
        <v>159</v>
      </c>
      <c r="B14" s="294"/>
      <c r="C14" s="294"/>
      <c r="D14" s="294"/>
      <c r="E14" s="294"/>
      <c r="F14" s="295"/>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42" customHeight="1">
      <c r="A15" s="293" t="s">
        <v>160</v>
      </c>
      <c r="B15" s="294"/>
      <c r="C15" s="294"/>
      <c r="D15" s="294"/>
      <c r="E15" s="294"/>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8"/>
    </row>
    <row r="16" spans="1:32" ht="42" customHeight="1">
      <c r="A16" s="293" t="s">
        <v>161</v>
      </c>
      <c r="B16" s="294"/>
      <c r="C16" s="294"/>
      <c r="D16" s="294"/>
      <c r="E16" s="294"/>
      <c r="F16" s="29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42" customHeight="1">
      <c r="A17" s="293" t="s">
        <v>162</v>
      </c>
      <c r="B17" s="294"/>
      <c r="C17" s="294"/>
      <c r="D17" s="294"/>
      <c r="E17" s="294"/>
      <c r="F17" s="295"/>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42" customHeight="1" thickBot="1">
      <c r="A18" s="303" t="s">
        <v>163</v>
      </c>
      <c r="B18" s="304"/>
      <c r="C18" s="304"/>
      <c r="D18" s="304"/>
      <c r="E18" s="304"/>
      <c r="F18" s="30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ht="14.25" thickTop="1"/>
    <row r="20" spans="1:32" ht="13.5">
      <c r="A20" s="299" t="s">
        <v>164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13.5">
      <c r="A21" s="299" t="s">
        <v>165</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ht="13.5">
      <c r="A22" s="67" t="s">
        <v>166</v>
      </c>
    </row>
    <row r="24" spans="1:32" ht="14.25">
      <c r="A24" s="300" t="s">
        <v>167</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row>
    <row r="26" spans="1:32" ht="14.25">
      <c r="A26" s="301" t="s">
        <v>168</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row>
    <row r="27" ht="20.25" customHeight="1"/>
    <row r="28" spans="1:32" ht="27" customHeight="1">
      <c r="A28" s="302" t="s">
        <v>169</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69"/>
    </row>
  </sheetData>
  <sheetProtection/>
  <mergeCells count="67">
    <mergeCell ref="A21:AF21"/>
    <mergeCell ref="A24:AF24"/>
    <mergeCell ref="A26:AF26"/>
    <mergeCell ref="A28:AE28"/>
    <mergeCell ref="A18:F18"/>
    <mergeCell ref="G18:P18"/>
    <mergeCell ref="Q18:X18"/>
    <mergeCell ref="Y18:AA18"/>
    <mergeCell ref="AB18:AF18"/>
    <mergeCell ref="A20:AF20"/>
    <mergeCell ref="A16:F16"/>
    <mergeCell ref="G16:P16"/>
    <mergeCell ref="Q16:X16"/>
    <mergeCell ref="Y16:AA16"/>
    <mergeCell ref="AB16:AF16"/>
    <mergeCell ref="A17:F17"/>
    <mergeCell ref="G17:P17"/>
    <mergeCell ref="Q17:X17"/>
    <mergeCell ref="Y17:AA17"/>
    <mergeCell ref="AB17:AF17"/>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AF26"/>
  <sheetViews>
    <sheetView view="pageBreakPreview" zoomScaleSheetLayoutView="100" zoomScalePageLayoutView="0" workbookViewId="0" topLeftCell="A11">
      <selection activeCell="Q20" sqref="Q20:Z21"/>
    </sheetView>
  </sheetViews>
  <sheetFormatPr defaultColWidth="2.625" defaultRowHeight="13.5"/>
  <cols>
    <col min="1" max="16384" width="2.625" style="64" customWidth="1"/>
  </cols>
  <sheetData>
    <row r="1" spans="1:32" ht="18.75">
      <c r="A1" s="309" t="s">
        <v>138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3" spans="1:32" ht="14.25">
      <c r="A3" s="222" t="s">
        <v>170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row>
    <row r="5" spans="1:32" ht="21">
      <c r="A5" s="310" t="s">
        <v>171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ht="14.25" thickBot="1"/>
    <row r="7" spans="1:32" ht="49.5" customHeight="1" thickBot="1" thickTop="1">
      <c r="A7" s="311" t="s">
        <v>128</v>
      </c>
      <c r="B7" s="312"/>
      <c r="C7" s="312"/>
      <c r="D7" s="312"/>
      <c r="E7" s="312"/>
      <c r="F7" s="313"/>
      <c r="G7" s="314"/>
      <c r="H7" s="315"/>
      <c r="I7" s="315"/>
      <c r="J7" s="315"/>
      <c r="K7" s="315"/>
      <c r="L7" s="315"/>
      <c r="M7" s="315"/>
      <c r="N7" s="315"/>
      <c r="O7" s="315"/>
      <c r="P7" s="315"/>
      <c r="Q7" s="315"/>
      <c r="R7" s="315"/>
      <c r="S7" s="316"/>
      <c r="T7" s="317" t="s">
        <v>143</v>
      </c>
      <c r="U7" s="317"/>
      <c r="V7" s="317"/>
      <c r="W7" s="317"/>
      <c r="X7" s="317"/>
      <c r="Y7" s="317"/>
      <c r="Z7" s="317"/>
      <c r="AA7" s="318"/>
      <c r="AB7" s="319"/>
      <c r="AC7" s="319"/>
      <c r="AD7" s="319"/>
      <c r="AE7" s="319"/>
      <c r="AF7" s="320"/>
    </row>
    <row r="8" spans="1:32" ht="49.5" customHeight="1" thickBot="1">
      <c r="A8" s="321" t="s">
        <v>151</v>
      </c>
      <c r="B8" s="322"/>
      <c r="C8" s="322"/>
      <c r="D8" s="322"/>
      <c r="E8" s="322"/>
      <c r="F8" s="323"/>
      <c r="G8" s="324" t="s">
        <v>152</v>
      </c>
      <c r="H8" s="322"/>
      <c r="I8" s="322"/>
      <c r="J8" s="322"/>
      <c r="K8" s="322"/>
      <c r="L8" s="322"/>
      <c r="M8" s="322"/>
      <c r="N8" s="322"/>
      <c r="O8" s="322"/>
      <c r="P8" s="322"/>
      <c r="Q8" s="322" t="s">
        <v>144</v>
      </c>
      <c r="R8" s="322"/>
      <c r="S8" s="322"/>
      <c r="T8" s="322"/>
      <c r="U8" s="322"/>
      <c r="V8" s="322"/>
      <c r="W8" s="322"/>
      <c r="X8" s="322"/>
      <c r="Y8" s="322" t="s">
        <v>145</v>
      </c>
      <c r="Z8" s="322"/>
      <c r="AA8" s="322"/>
      <c r="AB8" s="322" t="s">
        <v>153</v>
      </c>
      <c r="AC8" s="322"/>
      <c r="AD8" s="322"/>
      <c r="AE8" s="322"/>
      <c r="AF8" s="325"/>
    </row>
    <row r="9" spans="1:32" ht="49.5" customHeight="1">
      <c r="A9" s="326" t="s">
        <v>154</v>
      </c>
      <c r="B9" s="327"/>
      <c r="C9" s="327"/>
      <c r="D9" s="327"/>
      <c r="E9" s="327"/>
      <c r="F9" s="328"/>
      <c r="G9" s="329"/>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row>
    <row r="10" spans="1:32" ht="49.5" customHeight="1">
      <c r="A10" s="332" t="s">
        <v>172</v>
      </c>
      <c r="B10" s="333"/>
      <c r="C10" s="333"/>
      <c r="D10" s="333"/>
      <c r="E10" s="333"/>
      <c r="F10" s="334"/>
      <c r="G10" s="335"/>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spans="1:32" ht="49.5" customHeight="1">
      <c r="A11" s="332" t="s">
        <v>173</v>
      </c>
      <c r="B11" s="333"/>
      <c r="C11" s="333"/>
      <c r="D11" s="333"/>
      <c r="E11" s="333"/>
      <c r="F11" s="334"/>
      <c r="G11" s="335"/>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1:32" ht="49.5" customHeight="1">
      <c r="A12" s="332" t="s">
        <v>174</v>
      </c>
      <c r="B12" s="333"/>
      <c r="C12" s="333"/>
      <c r="D12" s="333"/>
      <c r="E12" s="333"/>
      <c r="F12" s="334"/>
      <c r="G12" s="33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1:32" ht="49.5" customHeight="1">
      <c r="A13" s="332" t="s">
        <v>158</v>
      </c>
      <c r="B13" s="333"/>
      <c r="C13" s="333"/>
      <c r="D13" s="333"/>
      <c r="E13" s="333"/>
      <c r="F13" s="334"/>
      <c r="G13" s="33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row>
    <row r="14" spans="1:32" ht="49.5" customHeight="1">
      <c r="A14" s="332" t="s">
        <v>160</v>
      </c>
      <c r="B14" s="333"/>
      <c r="C14" s="333"/>
      <c r="D14" s="333"/>
      <c r="E14" s="333"/>
      <c r="F14" s="334"/>
      <c r="G14" s="335"/>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9"/>
    </row>
    <row r="15" spans="1:32" ht="49.5" customHeight="1">
      <c r="A15" s="332" t="s">
        <v>161</v>
      </c>
      <c r="B15" s="333"/>
      <c r="C15" s="333"/>
      <c r="D15" s="333"/>
      <c r="E15" s="333"/>
      <c r="F15" s="334"/>
      <c r="G15" s="335"/>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9"/>
    </row>
    <row r="16" spans="1:32" ht="49.5" customHeight="1" thickBot="1">
      <c r="A16" s="340" t="s">
        <v>162</v>
      </c>
      <c r="B16" s="341"/>
      <c r="C16" s="341"/>
      <c r="D16" s="341"/>
      <c r="E16" s="341"/>
      <c r="F16" s="342"/>
      <c r="G16" s="3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1"/>
    </row>
    <row r="17" ht="14.25" thickTop="1"/>
    <row r="18" spans="1:32" ht="13.5">
      <c r="A18" s="336" t="s">
        <v>175</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row>
    <row r="19" spans="1:32" ht="13.5">
      <c r="A19" s="336" t="s">
        <v>165</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row>
    <row r="20" ht="13.5">
      <c r="A20" s="64" t="s">
        <v>166</v>
      </c>
    </row>
    <row r="22" spans="1:32" ht="14.25">
      <c r="A22" s="337" t="s">
        <v>176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4" spans="1:32" ht="14.25">
      <c r="A24" s="338" t="s">
        <v>168</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ht="23.25" customHeight="1"/>
    <row r="26" spans="1:32" ht="24" customHeight="1">
      <c r="A26" s="339" t="s">
        <v>177</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70"/>
    </row>
  </sheetData>
  <sheetProtection/>
  <mergeCells count="57">
    <mergeCell ref="A19:AF19"/>
    <mergeCell ref="A22:AF22"/>
    <mergeCell ref="A24:AF24"/>
    <mergeCell ref="A26:AE26"/>
    <mergeCell ref="A16:F16"/>
    <mergeCell ref="G16:P16"/>
    <mergeCell ref="Q16:X16"/>
    <mergeCell ref="Y16:AA16"/>
    <mergeCell ref="AB16:AF16"/>
    <mergeCell ref="A18:AF18"/>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C36"/>
  <sheetViews>
    <sheetView tabSelected="1" view="pageBreakPreview" zoomScaleSheetLayoutView="100" zoomScalePageLayoutView="0" workbookViewId="0" topLeftCell="A1">
      <selection activeCell="Q20" sqref="Q20:Z21"/>
    </sheetView>
  </sheetViews>
  <sheetFormatPr defaultColWidth="2.625" defaultRowHeight="13.5"/>
  <cols>
    <col min="1" max="16384" width="2.625" style="71" customWidth="1"/>
  </cols>
  <sheetData>
    <row r="1" spans="1:29" ht="17.25">
      <c r="A1" s="344" t="s">
        <v>178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3" spans="1:29" ht="18.75">
      <c r="A3" s="345" t="s">
        <v>139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13.5" customHeight="1">
      <c r="A5" s="346" t="s">
        <v>179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73"/>
    </row>
    <row r="6" spans="1:29"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9" spans="2:29" ht="42">
      <c r="B9" s="347" t="s">
        <v>180</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4"/>
    </row>
    <row r="11" spans="1:29" ht="21" customHeight="1">
      <c r="A11" s="348" t="s">
        <v>142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row>
    <row r="12" ht="14.25" thickBot="1"/>
    <row r="13" spans="1:29" ht="42" customHeight="1" thickTop="1">
      <c r="A13" s="349" t="s">
        <v>143</v>
      </c>
      <c r="B13" s="350"/>
      <c r="C13" s="350"/>
      <c r="D13" s="350"/>
      <c r="E13" s="350"/>
      <c r="F13" s="350"/>
      <c r="G13" s="350"/>
      <c r="H13" s="350" t="s">
        <v>128</v>
      </c>
      <c r="I13" s="350"/>
      <c r="J13" s="350"/>
      <c r="K13" s="350"/>
      <c r="L13" s="350"/>
      <c r="M13" s="350"/>
      <c r="N13" s="350"/>
      <c r="O13" s="350"/>
      <c r="P13" s="350"/>
      <c r="Q13" s="350"/>
      <c r="R13" s="350"/>
      <c r="S13" s="350"/>
      <c r="T13" s="350" t="s">
        <v>41</v>
      </c>
      <c r="U13" s="350"/>
      <c r="V13" s="350"/>
      <c r="W13" s="350"/>
      <c r="X13" s="350"/>
      <c r="Y13" s="350"/>
      <c r="Z13" s="350"/>
      <c r="AA13" s="350"/>
      <c r="AB13" s="350"/>
      <c r="AC13" s="351"/>
    </row>
    <row r="14" spans="1:29" ht="42" customHeight="1" thickBot="1">
      <c r="A14" s="352"/>
      <c r="B14" s="353"/>
      <c r="C14" s="353"/>
      <c r="D14" s="353"/>
      <c r="E14" s="353"/>
      <c r="F14" s="353"/>
      <c r="G14" s="353"/>
      <c r="H14" s="354"/>
      <c r="I14" s="354"/>
      <c r="J14" s="354"/>
      <c r="K14" s="354"/>
      <c r="L14" s="354"/>
      <c r="M14" s="354"/>
      <c r="N14" s="354"/>
      <c r="O14" s="354"/>
      <c r="P14" s="354"/>
      <c r="Q14" s="354"/>
      <c r="R14" s="354"/>
      <c r="S14" s="354"/>
      <c r="T14" s="353"/>
      <c r="U14" s="353"/>
      <c r="V14" s="353"/>
      <c r="W14" s="353"/>
      <c r="X14" s="353"/>
      <c r="Y14" s="353"/>
      <c r="Z14" s="353"/>
      <c r="AA14" s="353"/>
      <c r="AB14" s="353"/>
      <c r="AC14" s="355"/>
    </row>
    <row r="15" ht="15" thickBot="1" thickTop="1"/>
    <row r="16" spans="1:29" ht="14.25" thickTop="1">
      <c r="A16" s="356" t="s">
        <v>181</v>
      </c>
      <c r="B16" s="357"/>
      <c r="C16" s="358"/>
      <c r="D16" s="362" t="s">
        <v>144</v>
      </c>
      <c r="E16" s="363"/>
      <c r="F16" s="363"/>
      <c r="G16" s="363"/>
      <c r="H16" s="363"/>
      <c r="I16" s="363"/>
      <c r="J16" s="363"/>
      <c r="K16" s="363"/>
      <c r="L16" s="363"/>
      <c r="M16" s="363"/>
      <c r="N16" s="366" t="s">
        <v>145</v>
      </c>
      <c r="O16" s="366"/>
      <c r="P16" s="367"/>
      <c r="Q16" s="370" t="s">
        <v>144</v>
      </c>
      <c r="R16" s="371"/>
      <c r="S16" s="371"/>
      <c r="T16" s="371"/>
      <c r="U16" s="371"/>
      <c r="V16" s="371"/>
      <c r="W16" s="371"/>
      <c r="X16" s="371"/>
      <c r="Y16" s="371"/>
      <c r="Z16" s="371"/>
      <c r="AA16" s="357" t="s">
        <v>145</v>
      </c>
      <c r="AB16" s="357"/>
      <c r="AC16" s="374"/>
    </row>
    <row r="17" spans="1:29" ht="13.5">
      <c r="A17" s="359"/>
      <c r="B17" s="360"/>
      <c r="C17" s="361"/>
      <c r="D17" s="364"/>
      <c r="E17" s="365"/>
      <c r="F17" s="365"/>
      <c r="G17" s="365"/>
      <c r="H17" s="365"/>
      <c r="I17" s="365"/>
      <c r="J17" s="365"/>
      <c r="K17" s="365"/>
      <c r="L17" s="365"/>
      <c r="M17" s="365"/>
      <c r="N17" s="368"/>
      <c r="O17" s="368"/>
      <c r="P17" s="369"/>
      <c r="Q17" s="372"/>
      <c r="R17" s="373"/>
      <c r="S17" s="373"/>
      <c r="T17" s="373"/>
      <c r="U17" s="373"/>
      <c r="V17" s="373"/>
      <c r="W17" s="373"/>
      <c r="X17" s="373"/>
      <c r="Y17" s="373"/>
      <c r="Z17" s="373"/>
      <c r="AA17" s="360"/>
      <c r="AB17" s="360"/>
      <c r="AC17" s="375"/>
    </row>
    <row r="18" spans="1:29" ht="13.5">
      <c r="A18" s="359"/>
      <c r="B18" s="360"/>
      <c r="C18" s="361"/>
      <c r="D18" s="364" t="s">
        <v>146</v>
      </c>
      <c r="E18" s="365"/>
      <c r="F18" s="365"/>
      <c r="G18" s="365"/>
      <c r="H18" s="365"/>
      <c r="I18" s="365"/>
      <c r="J18" s="365"/>
      <c r="K18" s="365"/>
      <c r="L18" s="365"/>
      <c r="M18" s="365"/>
      <c r="N18" s="368"/>
      <c r="O18" s="368"/>
      <c r="P18" s="369"/>
      <c r="Q18" s="372" t="s">
        <v>147</v>
      </c>
      <c r="R18" s="373"/>
      <c r="S18" s="373"/>
      <c r="T18" s="373"/>
      <c r="U18" s="373"/>
      <c r="V18" s="373"/>
      <c r="W18" s="373"/>
      <c r="X18" s="373"/>
      <c r="Y18" s="373"/>
      <c r="Z18" s="373"/>
      <c r="AA18" s="360"/>
      <c r="AB18" s="360"/>
      <c r="AC18" s="375"/>
    </row>
    <row r="19" spans="1:29" ht="13.5">
      <c r="A19" s="359"/>
      <c r="B19" s="360"/>
      <c r="C19" s="361"/>
      <c r="D19" s="376"/>
      <c r="E19" s="377"/>
      <c r="F19" s="377"/>
      <c r="G19" s="377"/>
      <c r="H19" s="377"/>
      <c r="I19" s="377"/>
      <c r="J19" s="377"/>
      <c r="K19" s="377"/>
      <c r="L19" s="377"/>
      <c r="M19" s="377"/>
      <c r="N19" s="368"/>
      <c r="O19" s="368"/>
      <c r="P19" s="369"/>
      <c r="Q19" s="378"/>
      <c r="R19" s="379"/>
      <c r="S19" s="379"/>
      <c r="T19" s="379"/>
      <c r="U19" s="379"/>
      <c r="V19" s="379"/>
      <c r="W19" s="379"/>
      <c r="X19" s="379"/>
      <c r="Y19" s="379"/>
      <c r="Z19" s="379"/>
      <c r="AA19" s="360"/>
      <c r="AB19" s="360"/>
      <c r="AC19" s="375"/>
    </row>
    <row r="20" spans="1:29" ht="21" customHeight="1">
      <c r="A20" s="380" t="s">
        <v>182</v>
      </c>
      <c r="B20" s="381"/>
      <c r="C20" s="382"/>
      <c r="D20" s="383"/>
      <c r="E20" s="384"/>
      <c r="F20" s="384"/>
      <c r="G20" s="384"/>
      <c r="H20" s="384"/>
      <c r="I20" s="384"/>
      <c r="J20" s="384"/>
      <c r="K20" s="384"/>
      <c r="L20" s="384"/>
      <c r="M20" s="384"/>
      <c r="N20" s="368"/>
      <c r="O20" s="368"/>
      <c r="P20" s="369"/>
      <c r="Q20" s="385"/>
      <c r="R20" s="386"/>
      <c r="S20" s="386"/>
      <c r="T20" s="386"/>
      <c r="U20" s="386"/>
      <c r="V20" s="386"/>
      <c r="W20" s="386"/>
      <c r="X20" s="386"/>
      <c r="Y20" s="386"/>
      <c r="Z20" s="386"/>
      <c r="AA20" s="389"/>
      <c r="AB20" s="389"/>
      <c r="AC20" s="390"/>
    </row>
    <row r="21" spans="1:29" ht="21" customHeight="1">
      <c r="A21" s="380"/>
      <c r="B21" s="381"/>
      <c r="C21" s="382"/>
      <c r="D21" s="364"/>
      <c r="E21" s="365"/>
      <c r="F21" s="365"/>
      <c r="G21" s="365"/>
      <c r="H21" s="365"/>
      <c r="I21" s="365"/>
      <c r="J21" s="365"/>
      <c r="K21" s="365"/>
      <c r="L21" s="365"/>
      <c r="M21" s="365"/>
      <c r="N21" s="368"/>
      <c r="O21" s="368"/>
      <c r="P21" s="369"/>
      <c r="Q21" s="387"/>
      <c r="R21" s="388"/>
      <c r="S21" s="388"/>
      <c r="T21" s="388"/>
      <c r="U21" s="388"/>
      <c r="V21" s="388"/>
      <c r="W21" s="388"/>
      <c r="X21" s="388"/>
      <c r="Y21" s="388"/>
      <c r="Z21" s="388"/>
      <c r="AA21" s="389"/>
      <c r="AB21" s="389"/>
      <c r="AC21" s="390"/>
    </row>
    <row r="22" spans="1:29" ht="21" customHeight="1">
      <c r="A22" s="380"/>
      <c r="B22" s="381"/>
      <c r="C22" s="382"/>
      <c r="D22" s="364"/>
      <c r="E22" s="365"/>
      <c r="F22" s="365"/>
      <c r="G22" s="365"/>
      <c r="H22" s="365"/>
      <c r="I22" s="365"/>
      <c r="J22" s="365"/>
      <c r="K22" s="365"/>
      <c r="L22" s="365"/>
      <c r="M22" s="365"/>
      <c r="N22" s="368"/>
      <c r="O22" s="368"/>
      <c r="P22" s="369"/>
      <c r="Q22" s="387"/>
      <c r="R22" s="388"/>
      <c r="S22" s="388"/>
      <c r="T22" s="388"/>
      <c r="U22" s="388"/>
      <c r="V22" s="388"/>
      <c r="W22" s="388"/>
      <c r="X22" s="388"/>
      <c r="Y22" s="388"/>
      <c r="Z22" s="388"/>
      <c r="AA22" s="389"/>
      <c r="AB22" s="389"/>
      <c r="AC22" s="390"/>
    </row>
    <row r="23" spans="1:29" ht="21" customHeight="1">
      <c r="A23" s="380"/>
      <c r="B23" s="381"/>
      <c r="C23" s="382"/>
      <c r="D23" s="376"/>
      <c r="E23" s="377"/>
      <c r="F23" s="377"/>
      <c r="G23" s="377"/>
      <c r="H23" s="377"/>
      <c r="I23" s="377"/>
      <c r="J23" s="377"/>
      <c r="K23" s="377"/>
      <c r="L23" s="377"/>
      <c r="M23" s="377"/>
      <c r="N23" s="368"/>
      <c r="O23" s="368"/>
      <c r="P23" s="369"/>
      <c r="Q23" s="391"/>
      <c r="R23" s="392"/>
      <c r="S23" s="392"/>
      <c r="T23" s="392"/>
      <c r="U23" s="392"/>
      <c r="V23" s="392"/>
      <c r="W23" s="392"/>
      <c r="X23" s="392"/>
      <c r="Y23" s="392"/>
      <c r="Z23" s="392"/>
      <c r="AA23" s="389"/>
      <c r="AB23" s="389"/>
      <c r="AC23" s="390"/>
    </row>
    <row r="24" spans="1:29" ht="21" customHeight="1">
      <c r="A24" s="380" t="s">
        <v>182</v>
      </c>
      <c r="B24" s="381"/>
      <c r="C24" s="382"/>
      <c r="D24" s="383"/>
      <c r="E24" s="384"/>
      <c r="F24" s="384"/>
      <c r="G24" s="384"/>
      <c r="H24" s="384"/>
      <c r="I24" s="384"/>
      <c r="J24" s="384"/>
      <c r="K24" s="384"/>
      <c r="L24" s="384"/>
      <c r="M24" s="384"/>
      <c r="N24" s="368"/>
      <c r="O24" s="368"/>
      <c r="P24" s="369"/>
      <c r="Q24" s="385"/>
      <c r="R24" s="386"/>
      <c r="S24" s="386"/>
      <c r="T24" s="386"/>
      <c r="U24" s="386"/>
      <c r="V24" s="386"/>
      <c r="W24" s="386"/>
      <c r="X24" s="386"/>
      <c r="Y24" s="386"/>
      <c r="Z24" s="386"/>
      <c r="AA24" s="389"/>
      <c r="AB24" s="389"/>
      <c r="AC24" s="390"/>
    </row>
    <row r="25" spans="1:29" ht="21" customHeight="1">
      <c r="A25" s="380"/>
      <c r="B25" s="381"/>
      <c r="C25" s="382"/>
      <c r="D25" s="364"/>
      <c r="E25" s="365"/>
      <c r="F25" s="365"/>
      <c r="G25" s="365"/>
      <c r="H25" s="365"/>
      <c r="I25" s="365"/>
      <c r="J25" s="365"/>
      <c r="K25" s="365"/>
      <c r="L25" s="365"/>
      <c r="M25" s="365"/>
      <c r="N25" s="368"/>
      <c r="O25" s="368"/>
      <c r="P25" s="369"/>
      <c r="Q25" s="387"/>
      <c r="R25" s="388"/>
      <c r="S25" s="388"/>
      <c r="T25" s="388"/>
      <c r="U25" s="388"/>
      <c r="V25" s="388"/>
      <c r="W25" s="388"/>
      <c r="X25" s="388"/>
      <c r="Y25" s="388"/>
      <c r="Z25" s="388"/>
      <c r="AA25" s="389"/>
      <c r="AB25" s="389"/>
      <c r="AC25" s="390"/>
    </row>
    <row r="26" spans="1:29" ht="21" customHeight="1">
      <c r="A26" s="380"/>
      <c r="B26" s="381"/>
      <c r="C26" s="382"/>
      <c r="D26" s="364"/>
      <c r="E26" s="365"/>
      <c r="F26" s="365"/>
      <c r="G26" s="365"/>
      <c r="H26" s="365"/>
      <c r="I26" s="365"/>
      <c r="J26" s="365"/>
      <c r="K26" s="365"/>
      <c r="L26" s="365"/>
      <c r="M26" s="365"/>
      <c r="N26" s="368"/>
      <c r="O26" s="368"/>
      <c r="P26" s="369"/>
      <c r="Q26" s="387"/>
      <c r="R26" s="388"/>
      <c r="S26" s="388"/>
      <c r="T26" s="388"/>
      <c r="U26" s="388"/>
      <c r="V26" s="388"/>
      <c r="W26" s="388"/>
      <c r="X26" s="388"/>
      <c r="Y26" s="388"/>
      <c r="Z26" s="388"/>
      <c r="AA26" s="389"/>
      <c r="AB26" s="389"/>
      <c r="AC26" s="390"/>
    </row>
    <row r="27" spans="1:29" ht="21" customHeight="1">
      <c r="A27" s="380"/>
      <c r="B27" s="381"/>
      <c r="C27" s="382"/>
      <c r="D27" s="376"/>
      <c r="E27" s="377"/>
      <c r="F27" s="377"/>
      <c r="G27" s="377"/>
      <c r="H27" s="377"/>
      <c r="I27" s="377"/>
      <c r="J27" s="377"/>
      <c r="K27" s="377"/>
      <c r="L27" s="377"/>
      <c r="M27" s="377"/>
      <c r="N27" s="368"/>
      <c r="O27" s="368"/>
      <c r="P27" s="369"/>
      <c r="Q27" s="391"/>
      <c r="R27" s="392"/>
      <c r="S27" s="392"/>
      <c r="T27" s="392"/>
      <c r="U27" s="392"/>
      <c r="V27" s="392"/>
      <c r="W27" s="392"/>
      <c r="X27" s="392"/>
      <c r="Y27" s="392"/>
      <c r="Z27" s="392"/>
      <c r="AA27" s="389"/>
      <c r="AB27" s="389"/>
      <c r="AC27" s="390"/>
    </row>
    <row r="28" spans="1:29" ht="21" customHeight="1">
      <c r="A28" s="380" t="s">
        <v>182</v>
      </c>
      <c r="B28" s="381"/>
      <c r="C28" s="382"/>
      <c r="D28" s="383"/>
      <c r="E28" s="384"/>
      <c r="F28" s="384"/>
      <c r="G28" s="384"/>
      <c r="H28" s="384"/>
      <c r="I28" s="384"/>
      <c r="J28" s="384"/>
      <c r="K28" s="384"/>
      <c r="L28" s="384"/>
      <c r="M28" s="384"/>
      <c r="N28" s="368"/>
      <c r="O28" s="368"/>
      <c r="P28" s="369"/>
      <c r="Q28" s="385"/>
      <c r="R28" s="386"/>
      <c r="S28" s="386"/>
      <c r="T28" s="386"/>
      <c r="U28" s="386"/>
      <c r="V28" s="386"/>
      <c r="W28" s="386"/>
      <c r="X28" s="386"/>
      <c r="Y28" s="386"/>
      <c r="Z28" s="386"/>
      <c r="AA28" s="389"/>
      <c r="AB28" s="389"/>
      <c r="AC28" s="390"/>
    </row>
    <row r="29" spans="1:29" ht="21" customHeight="1">
      <c r="A29" s="380"/>
      <c r="B29" s="381"/>
      <c r="C29" s="382"/>
      <c r="D29" s="364"/>
      <c r="E29" s="365"/>
      <c r="F29" s="365"/>
      <c r="G29" s="365"/>
      <c r="H29" s="365"/>
      <c r="I29" s="365"/>
      <c r="J29" s="365"/>
      <c r="K29" s="365"/>
      <c r="L29" s="365"/>
      <c r="M29" s="365"/>
      <c r="N29" s="368"/>
      <c r="O29" s="368"/>
      <c r="P29" s="369"/>
      <c r="Q29" s="387"/>
      <c r="R29" s="388"/>
      <c r="S29" s="388"/>
      <c r="T29" s="388"/>
      <c r="U29" s="388"/>
      <c r="V29" s="388"/>
      <c r="W29" s="388"/>
      <c r="X29" s="388"/>
      <c r="Y29" s="388"/>
      <c r="Z29" s="388"/>
      <c r="AA29" s="389"/>
      <c r="AB29" s="389"/>
      <c r="AC29" s="390"/>
    </row>
    <row r="30" spans="1:29" ht="21" customHeight="1">
      <c r="A30" s="380"/>
      <c r="B30" s="381"/>
      <c r="C30" s="382"/>
      <c r="D30" s="364"/>
      <c r="E30" s="365"/>
      <c r="F30" s="365"/>
      <c r="G30" s="365"/>
      <c r="H30" s="365"/>
      <c r="I30" s="365"/>
      <c r="J30" s="365"/>
      <c r="K30" s="365"/>
      <c r="L30" s="365"/>
      <c r="M30" s="365"/>
      <c r="N30" s="368"/>
      <c r="O30" s="368"/>
      <c r="P30" s="369"/>
      <c r="Q30" s="387"/>
      <c r="R30" s="388"/>
      <c r="S30" s="388"/>
      <c r="T30" s="388"/>
      <c r="U30" s="388"/>
      <c r="V30" s="388"/>
      <c r="W30" s="388"/>
      <c r="X30" s="388"/>
      <c r="Y30" s="388"/>
      <c r="Z30" s="388"/>
      <c r="AA30" s="389"/>
      <c r="AB30" s="389"/>
      <c r="AC30" s="390"/>
    </row>
    <row r="31" spans="1:29" ht="21" customHeight="1" thickBot="1">
      <c r="A31" s="395"/>
      <c r="B31" s="396"/>
      <c r="C31" s="397"/>
      <c r="D31" s="401"/>
      <c r="E31" s="402"/>
      <c r="F31" s="402"/>
      <c r="G31" s="402"/>
      <c r="H31" s="402"/>
      <c r="I31" s="402"/>
      <c r="J31" s="402"/>
      <c r="K31" s="402"/>
      <c r="L31" s="402"/>
      <c r="M31" s="402"/>
      <c r="N31" s="353"/>
      <c r="O31" s="353"/>
      <c r="P31" s="398"/>
      <c r="Q31" s="403"/>
      <c r="R31" s="404"/>
      <c r="S31" s="404"/>
      <c r="T31" s="404"/>
      <c r="U31" s="404"/>
      <c r="V31" s="404"/>
      <c r="W31" s="404"/>
      <c r="X31" s="404"/>
      <c r="Y31" s="404"/>
      <c r="Z31" s="404"/>
      <c r="AA31" s="399"/>
      <c r="AB31" s="399"/>
      <c r="AC31" s="400"/>
    </row>
    <row r="32" ht="14.25" thickTop="1"/>
    <row r="33" spans="1:29" ht="18" customHeight="1">
      <c r="A33" s="393" t="s">
        <v>183</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row>
    <row r="34" spans="1:29" ht="18" customHeight="1">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8"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row>
    <row r="36" ht="13.5">
      <c r="A36" s="75"/>
    </row>
  </sheetData>
  <sheetProtection/>
  <mergeCells count="40">
    <mergeCell ref="A33:AC35"/>
    <mergeCell ref="A28:C31"/>
    <mergeCell ref="D28:M29"/>
    <mergeCell ref="N28:P31"/>
    <mergeCell ref="Q28:Z29"/>
    <mergeCell ref="AA28:AC31"/>
    <mergeCell ref="D30:M31"/>
    <mergeCell ref="Q30:Z31"/>
    <mergeCell ref="A24:C27"/>
    <mergeCell ref="D24:M25"/>
    <mergeCell ref="N24:P27"/>
    <mergeCell ref="Q24:Z25"/>
    <mergeCell ref="AA24:AC27"/>
    <mergeCell ref="D26:M27"/>
    <mergeCell ref="Q26:Z27"/>
    <mergeCell ref="A20:C23"/>
    <mergeCell ref="D20:M21"/>
    <mergeCell ref="N20:P23"/>
    <mergeCell ref="Q20:Z21"/>
    <mergeCell ref="AA20:AC23"/>
    <mergeCell ref="D22:M23"/>
    <mergeCell ref="Q22:Z23"/>
    <mergeCell ref="A14:G14"/>
    <mergeCell ref="H14:S14"/>
    <mergeCell ref="T14:AC14"/>
    <mergeCell ref="A16:C19"/>
    <mergeCell ref="D16:M17"/>
    <mergeCell ref="N16:P19"/>
    <mergeCell ref="Q16:Z17"/>
    <mergeCell ref="AA16:AC19"/>
    <mergeCell ref="D18:M19"/>
    <mergeCell ref="Q18:Z19"/>
    <mergeCell ref="A1:AC1"/>
    <mergeCell ref="A3:AC3"/>
    <mergeCell ref="A5:AB5"/>
    <mergeCell ref="B9:AB9"/>
    <mergeCell ref="A11:AC11"/>
    <mergeCell ref="A13:G13"/>
    <mergeCell ref="H13:S13"/>
    <mergeCell ref="T13:AC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J32"/>
  <sheetViews>
    <sheetView view="pageBreakPreview" zoomScaleSheetLayoutView="100" zoomScalePageLayoutView="0" workbookViewId="0" topLeftCell="A1">
      <selection activeCell="Q20" sqref="Q20:Z21"/>
    </sheetView>
  </sheetViews>
  <sheetFormatPr defaultColWidth="2.625" defaultRowHeight="13.5"/>
  <cols>
    <col min="1" max="26" width="2.625" style="77" customWidth="1"/>
    <col min="27" max="36" width="2.625" style="76" customWidth="1"/>
    <col min="37" max="16384" width="2.625" style="77" customWidth="1"/>
  </cols>
  <sheetData>
    <row r="1" spans="1:32" ht="25.5" customHeight="1">
      <c r="A1" s="405" t="s">
        <v>184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6" s="80" customFormat="1" ht="19.5" customHeight="1">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78"/>
      <c r="AG2" s="79"/>
      <c r="AH2" s="79"/>
      <c r="AI2" s="79"/>
      <c r="AJ2" s="79"/>
    </row>
    <row r="3" spans="1:36" s="80" customFormat="1" ht="19.5" customHeight="1">
      <c r="A3" s="407" t="s">
        <v>186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79"/>
      <c r="AH3" s="79"/>
      <c r="AI3" s="79"/>
      <c r="AJ3" s="79"/>
    </row>
    <row r="4" spans="33:36" s="80" customFormat="1" ht="19.5" customHeight="1">
      <c r="AG4" s="79"/>
      <c r="AH4" s="79"/>
      <c r="AI4" s="79"/>
      <c r="AJ4" s="79"/>
    </row>
    <row r="5" spans="9:22" ht="18.75">
      <c r="I5" s="408" t="s">
        <v>21</v>
      </c>
      <c r="J5" s="408"/>
      <c r="K5" s="409"/>
      <c r="L5" s="409"/>
      <c r="M5" s="409"/>
      <c r="N5" s="409"/>
      <c r="O5" s="409"/>
      <c r="P5" s="409"/>
      <c r="Q5" s="409"/>
      <c r="R5" s="408" t="s">
        <v>22</v>
      </c>
      <c r="S5" s="408"/>
      <c r="T5" s="408" t="s">
        <v>187</v>
      </c>
      <c r="U5" s="408"/>
      <c r="V5" s="408"/>
    </row>
    <row r="6" ht="19.5" customHeight="1" thickBot="1"/>
    <row r="7" spans="1:32" ht="19.5" customHeight="1" thickTop="1">
      <c r="A7" s="410" t="s">
        <v>188</v>
      </c>
      <c r="B7" s="411"/>
      <c r="C7" s="414" t="s">
        <v>128</v>
      </c>
      <c r="D7" s="415"/>
      <c r="E7" s="415"/>
      <c r="F7" s="415"/>
      <c r="G7" s="415"/>
      <c r="H7" s="415"/>
      <c r="I7" s="415"/>
      <c r="J7" s="415" t="s">
        <v>152</v>
      </c>
      <c r="K7" s="415"/>
      <c r="L7" s="415"/>
      <c r="M7" s="415"/>
      <c r="N7" s="415"/>
      <c r="O7" s="415"/>
      <c r="P7" s="415"/>
      <c r="Q7" s="415"/>
      <c r="R7" s="418"/>
      <c r="S7" s="420" t="s">
        <v>189</v>
      </c>
      <c r="T7" s="421"/>
      <c r="U7" s="421"/>
      <c r="V7" s="421"/>
      <c r="W7" s="411"/>
      <c r="X7" s="421" t="s">
        <v>190</v>
      </c>
      <c r="Y7" s="421"/>
      <c r="Z7" s="422"/>
      <c r="AA7" s="81" t="s">
        <v>191</v>
      </c>
      <c r="AB7" s="82"/>
      <c r="AC7" s="82"/>
      <c r="AD7" s="83"/>
      <c r="AE7" s="82"/>
      <c r="AF7" s="84"/>
    </row>
    <row r="8" spans="1:32" ht="19.5" customHeight="1" thickBot="1">
      <c r="A8" s="412"/>
      <c r="B8" s="413"/>
      <c r="C8" s="416"/>
      <c r="D8" s="417"/>
      <c r="E8" s="417"/>
      <c r="F8" s="417"/>
      <c r="G8" s="417"/>
      <c r="H8" s="417"/>
      <c r="I8" s="417"/>
      <c r="J8" s="417"/>
      <c r="K8" s="417"/>
      <c r="L8" s="417"/>
      <c r="M8" s="417"/>
      <c r="N8" s="417"/>
      <c r="O8" s="417"/>
      <c r="P8" s="417"/>
      <c r="Q8" s="417"/>
      <c r="R8" s="419"/>
      <c r="S8" s="85" t="s">
        <v>17</v>
      </c>
      <c r="T8" s="86" t="s">
        <v>192</v>
      </c>
      <c r="U8" s="86" t="s">
        <v>16</v>
      </c>
      <c r="V8" s="86" t="s">
        <v>193</v>
      </c>
      <c r="W8" s="86" t="s">
        <v>18</v>
      </c>
      <c r="X8" s="87" t="s">
        <v>194</v>
      </c>
      <c r="Y8" s="86" t="s">
        <v>16</v>
      </c>
      <c r="Z8" s="88" t="s">
        <v>195</v>
      </c>
      <c r="AA8" s="412" t="s">
        <v>196</v>
      </c>
      <c r="AB8" s="423"/>
      <c r="AC8" s="423"/>
      <c r="AD8" s="423"/>
      <c r="AE8" s="423"/>
      <c r="AF8" s="424"/>
    </row>
    <row r="9" spans="1:32" ht="19.5" customHeight="1" thickTop="1">
      <c r="A9" s="425">
        <v>1</v>
      </c>
      <c r="B9" s="426"/>
      <c r="C9" s="429"/>
      <c r="D9" s="429"/>
      <c r="E9" s="429"/>
      <c r="F9" s="429"/>
      <c r="G9" s="429"/>
      <c r="H9" s="429"/>
      <c r="I9" s="429"/>
      <c r="J9" s="431"/>
      <c r="K9" s="431"/>
      <c r="L9" s="431"/>
      <c r="M9" s="431"/>
      <c r="N9" s="431"/>
      <c r="O9" s="431"/>
      <c r="P9" s="431"/>
      <c r="Q9" s="431"/>
      <c r="R9" s="432"/>
      <c r="S9" s="434"/>
      <c r="T9" s="431"/>
      <c r="U9" s="431"/>
      <c r="V9" s="431"/>
      <c r="W9" s="431"/>
      <c r="X9" s="431"/>
      <c r="Y9" s="431"/>
      <c r="Z9" s="436"/>
      <c r="AA9" s="438"/>
      <c r="AB9" s="439"/>
      <c r="AC9" s="439"/>
      <c r="AD9" s="439"/>
      <c r="AE9" s="439"/>
      <c r="AF9" s="440"/>
    </row>
    <row r="10" spans="1:32" ht="19.5" customHeight="1">
      <c r="A10" s="427"/>
      <c r="B10" s="428"/>
      <c r="C10" s="430"/>
      <c r="D10" s="430"/>
      <c r="E10" s="430"/>
      <c r="F10" s="430"/>
      <c r="G10" s="430"/>
      <c r="H10" s="430"/>
      <c r="I10" s="430"/>
      <c r="J10" s="430"/>
      <c r="K10" s="430"/>
      <c r="L10" s="430"/>
      <c r="M10" s="430"/>
      <c r="N10" s="430"/>
      <c r="O10" s="430"/>
      <c r="P10" s="430"/>
      <c r="Q10" s="430"/>
      <c r="R10" s="433"/>
      <c r="S10" s="435"/>
      <c r="T10" s="430"/>
      <c r="U10" s="430"/>
      <c r="V10" s="430"/>
      <c r="W10" s="430"/>
      <c r="X10" s="430"/>
      <c r="Y10" s="430"/>
      <c r="Z10" s="437"/>
      <c r="AA10" s="425"/>
      <c r="AB10" s="426"/>
      <c r="AC10" s="426"/>
      <c r="AD10" s="426"/>
      <c r="AE10" s="426"/>
      <c r="AF10" s="441"/>
    </row>
    <row r="11" spans="1:32" ht="19.5" customHeight="1">
      <c r="A11" s="427">
        <v>2</v>
      </c>
      <c r="B11" s="428"/>
      <c r="C11" s="430"/>
      <c r="D11" s="430"/>
      <c r="E11" s="430"/>
      <c r="F11" s="430"/>
      <c r="G11" s="430"/>
      <c r="H11" s="430"/>
      <c r="I11" s="430"/>
      <c r="J11" s="430"/>
      <c r="K11" s="430"/>
      <c r="L11" s="430"/>
      <c r="M11" s="430"/>
      <c r="N11" s="430"/>
      <c r="O11" s="430"/>
      <c r="P11" s="430"/>
      <c r="Q11" s="430"/>
      <c r="R11" s="433"/>
      <c r="S11" s="435"/>
      <c r="T11" s="430"/>
      <c r="U11" s="430"/>
      <c r="V11" s="430"/>
      <c r="W11" s="430"/>
      <c r="X11" s="430"/>
      <c r="Y11" s="430"/>
      <c r="Z11" s="437"/>
      <c r="AA11" s="442"/>
      <c r="AB11" s="443"/>
      <c r="AC11" s="443"/>
      <c r="AD11" s="443"/>
      <c r="AE11" s="443"/>
      <c r="AF11" s="444"/>
    </row>
    <row r="12" spans="1:32" ht="19.5" customHeight="1">
      <c r="A12" s="427"/>
      <c r="B12" s="428"/>
      <c r="C12" s="430"/>
      <c r="D12" s="430"/>
      <c r="E12" s="430"/>
      <c r="F12" s="430"/>
      <c r="G12" s="430"/>
      <c r="H12" s="430"/>
      <c r="I12" s="430"/>
      <c r="J12" s="430"/>
      <c r="K12" s="430"/>
      <c r="L12" s="430"/>
      <c r="M12" s="430"/>
      <c r="N12" s="430"/>
      <c r="O12" s="430"/>
      <c r="P12" s="430"/>
      <c r="Q12" s="430"/>
      <c r="R12" s="433"/>
      <c r="S12" s="435"/>
      <c r="T12" s="430"/>
      <c r="U12" s="430"/>
      <c r="V12" s="430"/>
      <c r="W12" s="430"/>
      <c r="X12" s="430"/>
      <c r="Y12" s="430"/>
      <c r="Z12" s="437"/>
      <c r="AA12" s="425"/>
      <c r="AB12" s="426"/>
      <c r="AC12" s="426"/>
      <c r="AD12" s="426"/>
      <c r="AE12" s="426"/>
      <c r="AF12" s="441"/>
    </row>
    <row r="13" spans="1:32" ht="19.5" customHeight="1">
      <c r="A13" s="427">
        <v>3</v>
      </c>
      <c r="B13" s="428"/>
      <c r="C13" s="430"/>
      <c r="D13" s="430"/>
      <c r="E13" s="430"/>
      <c r="F13" s="430"/>
      <c r="G13" s="430"/>
      <c r="H13" s="430"/>
      <c r="I13" s="430"/>
      <c r="J13" s="430"/>
      <c r="K13" s="430"/>
      <c r="L13" s="430"/>
      <c r="M13" s="430"/>
      <c r="N13" s="430"/>
      <c r="O13" s="430"/>
      <c r="P13" s="430"/>
      <c r="Q13" s="430"/>
      <c r="R13" s="433"/>
      <c r="S13" s="435"/>
      <c r="T13" s="430"/>
      <c r="U13" s="430"/>
      <c r="V13" s="430"/>
      <c r="W13" s="430"/>
      <c r="X13" s="430"/>
      <c r="Y13" s="430"/>
      <c r="Z13" s="437"/>
      <c r="AA13" s="442"/>
      <c r="AB13" s="443"/>
      <c r="AC13" s="443"/>
      <c r="AD13" s="443"/>
      <c r="AE13" s="443"/>
      <c r="AF13" s="444"/>
    </row>
    <row r="14" spans="1:32" ht="19.5" customHeight="1">
      <c r="A14" s="427"/>
      <c r="B14" s="428"/>
      <c r="C14" s="430"/>
      <c r="D14" s="430"/>
      <c r="E14" s="430"/>
      <c r="F14" s="430"/>
      <c r="G14" s="430"/>
      <c r="H14" s="430"/>
      <c r="I14" s="430"/>
      <c r="J14" s="430"/>
      <c r="K14" s="430"/>
      <c r="L14" s="430"/>
      <c r="M14" s="430"/>
      <c r="N14" s="430"/>
      <c r="O14" s="430"/>
      <c r="P14" s="430"/>
      <c r="Q14" s="430"/>
      <c r="R14" s="433"/>
      <c r="S14" s="435"/>
      <c r="T14" s="430"/>
      <c r="U14" s="430"/>
      <c r="V14" s="430"/>
      <c r="W14" s="430"/>
      <c r="X14" s="430"/>
      <c r="Y14" s="430"/>
      <c r="Z14" s="437"/>
      <c r="AA14" s="425"/>
      <c r="AB14" s="426"/>
      <c r="AC14" s="426"/>
      <c r="AD14" s="426"/>
      <c r="AE14" s="426"/>
      <c r="AF14" s="441"/>
    </row>
    <row r="15" spans="1:32" ht="19.5" customHeight="1">
      <c r="A15" s="427">
        <v>4</v>
      </c>
      <c r="B15" s="428"/>
      <c r="C15" s="430"/>
      <c r="D15" s="430"/>
      <c r="E15" s="430"/>
      <c r="F15" s="430"/>
      <c r="G15" s="430"/>
      <c r="H15" s="430"/>
      <c r="I15" s="430"/>
      <c r="J15" s="430"/>
      <c r="K15" s="430"/>
      <c r="L15" s="430"/>
      <c r="M15" s="430"/>
      <c r="N15" s="430"/>
      <c r="O15" s="430"/>
      <c r="P15" s="430"/>
      <c r="Q15" s="430"/>
      <c r="R15" s="433"/>
      <c r="S15" s="435"/>
      <c r="T15" s="430"/>
      <c r="U15" s="430"/>
      <c r="V15" s="430"/>
      <c r="W15" s="430"/>
      <c r="X15" s="430"/>
      <c r="Y15" s="430"/>
      <c r="Z15" s="437"/>
      <c r="AA15" s="442"/>
      <c r="AB15" s="443"/>
      <c r="AC15" s="443"/>
      <c r="AD15" s="443"/>
      <c r="AE15" s="443"/>
      <c r="AF15" s="444"/>
    </row>
    <row r="16" spans="1:32" ht="19.5" customHeight="1">
      <c r="A16" s="427"/>
      <c r="B16" s="428"/>
      <c r="C16" s="430"/>
      <c r="D16" s="430"/>
      <c r="E16" s="430"/>
      <c r="F16" s="430"/>
      <c r="G16" s="430"/>
      <c r="H16" s="430"/>
      <c r="I16" s="430"/>
      <c r="J16" s="430"/>
      <c r="K16" s="430"/>
      <c r="L16" s="430"/>
      <c r="M16" s="430"/>
      <c r="N16" s="430"/>
      <c r="O16" s="430"/>
      <c r="P16" s="430"/>
      <c r="Q16" s="430"/>
      <c r="R16" s="433"/>
      <c r="S16" s="435"/>
      <c r="T16" s="430"/>
      <c r="U16" s="430"/>
      <c r="V16" s="430"/>
      <c r="W16" s="430"/>
      <c r="X16" s="430"/>
      <c r="Y16" s="430"/>
      <c r="Z16" s="437"/>
      <c r="AA16" s="425"/>
      <c r="AB16" s="426"/>
      <c r="AC16" s="426"/>
      <c r="AD16" s="426"/>
      <c r="AE16" s="426"/>
      <c r="AF16" s="441"/>
    </row>
    <row r="17" spans="1:32" ht="19.5" customHeight="1">
      <c r="A17" s="427">
        <v>5</v>
      </c>
      <c r="B17" s="428"/>
      <c r="C17" s="430"/>
      <c r="D17" s="430"/>
      <c r="E17" s="430"/>
      <c r="F17" s="430"/>
      <c r="G17" s="430"/>
      <c r="H17" s="430"/>
      <c r="I17" s="430"/>
      <c r="J17" s="430"/>
      <c r="K17" s="430"/>
      <c r="L17" s="430"/>
      <c r="M17" s="430"/>
      <c r="N17" s="430"/>
      <c r="O17" s="430"/>
      <c r="P17" s="430"/>
      <c r="Q17" s="430"/>
      <c r="R17" s="433"/>
      <c r="S17" s="435"/>
      <c r="T17" s="430"/>
      <c r="U17" s="430"/>
      <c r="V17" s="430"/>
      <c r="W17" s="430"/>
      <c r="X17" s="430"/>
      <c r="Y17" s="430"/>
      <c r="Z17" s="437"/>
      <c r="AA17" s="442"/>
      <c r="AB17" s="443"/>
      <c r="AC17" s="443"/>
      <c r="AD17" s="443"/>
      <c r="AE17" s="443"/>
      <c r="AF17" s="444"/>
    </row>
    <row r="18" spans="1:32" ht="19.5" customHeight="1">
      <c r="A18" s="427"/>
      <c r="B18" s="428"/>
      <c r="C18" s="430"/>
      <c r="D18" s="430"/>
      <c r="E18" s="430"/>
      <c r="F18" s="430"/>
      <c r="G18" s="430"/>
      <c r="H18" s="430"/>
      <c r="I18" s="430"/>
      <c r="J18" s="430"/>
      <c r="K18" s="430"/>
      <c r="L18" s="430"/>
      <c r="M18" s="430"/>
      <c r="N18" s="430"/>
      <c r="O18" s="430"/>
      <c r="P18" s="430"/>
      <c r="Q18" s="430"/>
      <c r="R18" s="433"/>
      <c r="S18" s="435"/>
      <c r="T18" s="430"/>
      <c r="U18" s="430"/>
      <c r="V18" s="430"/>
      <c r="W18" s="430"/>
      <c r="X18" s="430"/>
      <c r="Y18" s="430"/>
      <c r="Z18" s="437"/>
      <c r="AA18" s="425"/>
      <c r="AB18" s="426"/>
      <c r="AC18" s="426"/>
      <c r="AD18" s="426"/>
      <c r="AE18" s="426"/>
      <c r="AF18" s="441"/>
    </row>
    <row r="19" spans="1:32" ht="19.5" customHeight="1">
      <c r="A19" s="427">
        <v>6</v>
      </c>
      <c r="B19" s="428"/>
      <c r="C19" s="430"/>
      <c r="D19" s="430"/>
      <c r="E19" s="430"/>
      <c r="F19" s="430"/>
      <c r="G19" s="430"/>
      <c r="H19" s="430"/>
      <c r="I19" s="430"/>
      <c r="J19" s="430"/>
      <c r="K19" s="430"/>
      <c r="L19" s="430"/>
      <c r="M19" s="430"/>
      <c r="N19" s="430"/>
      <c r="O19" s="430"/>
      <c r="P19" s="430"/>
      <c r="Q19" s="430"/>
      <c r="R19" s="433"/>
      <c r="S19" s="435"/>
      <c r="T19" s="430"/>
      <c r="U19" s="430"/>
      <c r="V19" s="430"/>
      <c r="W19" s="430"/>
      <c r="X19" s="430"/>
      <c r="Y19" s="430"/>
      <c r="Z19" s="437"/>
      <c r="AA19" s="442"/>
      <c r="AB19" s="443"/>
      <c r="AC19" s="443"/>
      <c r="AD19" s="443"/>
      <c r="AE19" s="443"/>
      <c r="AF19" s="444"/>
    </row>
    <row r="20" spans="1:32" ht="19.5" customHeight="1">
      <c r="A20" s="427"/>
      <c r="B20" s="428"/>
      <c r="C20" s="430"/>
      <c r="D20" s="430"/>
      <c r="E20" s="430"/>
      <c r="F20" s="430"/>
      <c r="G20" s="430"/>
      <c r="H20" s="430"/>
      <c r="I20" s="430"/>
      <c r="J20" s="430"/>
      <c r="K20" s="430"/>
      <c r="L20" s="430"/>
      <c r="M20" s="430"/>
      <c r="N20" s="430"/>
      <c r="O20" s="430"/>
      <c r="P20" s="430"/>
      <c r="Q20" s="430"/>
      <c r="R20" s="433"/>
      <c r="S20" s="435"/>
      <c r="T20" s="430"/>
      <c r="U20" s="430"/>
      <c r="V20" s="430"/>
      <c r="W20" s="430"/>
      <c r="X20" s="430"/>
      <c r="Y20" s="430"/>
      <c r="Z20" s="437"/>
      <c r="AA20" s="425"/>
      <c r="AB20" s="426"/>
      <c r="AC20" s="426"/>
      <c r="AD20" s="426"/>
      <c r="AE20" s="426"/>
      <c r="AF20" s="441"/>
    </row>
    <row r="21" spans="1:32" ht="19.5" customHeight="1">
      <c r="A21" s="427">
        <v>7</v>
      </c>
      <c r="B21" s="428"/>
      <c r="C21" s="430"/>
      <c r="D21" s="430"/>
      <c r="E21" s="430"/>
      <c r="F21" s="430"/>
      <c r="G21" s="430"/>
      <c r="H21" s="430"/>
      <c r="I21" s="430"/>
      <c r="J21" s="430"/>
      <c r="K21" s="430"/>
      <c r="L21" s="430"/>
      <c r="M21" s="430"/>
      <c r="N21" s="430"/>
      <c r="O21" s="430"/>
      <c r="P21" s="430"/>
      <c r="Q21" s="430"/>
      <c r="R21" s="433"/>
      <c r="S21" s="435"/>
      <c r="T21" s="430"/>
      <c r="U21" s="430"/>
      <c r="V21" s="430"/>
      <c r="W21" s="430"/>
      <c r="X21" s="430"/>
      <c r="Y21" s="430"/>
      <c r="Z21" s="437"/>
      <c r="AA21" s="442"/>
      <c r="AB21" s="443"/>
      <c r="AC21" s="443"/>
      <c r="AD21" s="443"/>
      <c r="AE21" s="443"/>
      <c r="AF21" s="444"/>
    </row>
    <row r="22" spans="1:32" ht="19.5" customHeight="1">
      <c r="A22" s="427"/>
      <c r="B22" s="428"/>
      <c r="C22" s="430"/>
      <c r="D22" s="430"/>
      <c r="E22" s="430"/>
      <c r="F22" s="430"/>
      <c r="G22" s="430"/>
      <c r="H22" s="430"/>
      <c r="I22" s="430"/>
      <c r="J22" s="430"/>
      <c r="K22" s="430"/>
      <c r="L22" s="430"/>
      <c r="M22" s="430"/>
      <c r="N22" s="430"/>
      <c r="O22" s="430"/>
      <c r="P22" s="430"/>
      <c r="Q22" s="430"/>
      <c r="R22" s="433"/>
      <c r="S22" s="435"/>
      <c r="T22" s="430"/>
      <c r="U22" s="430"/>
      <c r="V22" s="430"/>
      <c r="W22" s="430"/>
      <c r="X22" s="430"/>
      <c r="Y22" s="430"/>
      <c r="Z22" s="437"/>
      <c r="AA22" s="425"/>
      <c r="AB22" s="426"/>
      <c r="AC22" s="426"/>
      <c r="AD22" s="426"/>
      <c r="AE22" s="426"/>
      <c r="AF22" s="441"/>
    </row>
    <row r="23" spans="1:32" ht="19.5" customHeight="1">
      <c r="A23" s="427">
        <v>8</v>
      </c>
      <c r="B23" s="428"/>
      <c r="C23" s="430"/>
      <c r="D23" s="430"/>
      <c r="E23" s="430"/>
      <c r="F23" s="430"/>
      <c r="G23" s="430"/>
      <c r="H23" s="430"/>
      <c r="I23" s="430"/>
      <c r="J23" s="430"/>
      <c r="K23" s="430"/>
      <c r="L23" s="430"/>
      <c r="M23" s="430"/>
      <c r="N23" s="430"/>
      <c r="O23" s="430"/>
      <c r="P23" s="430"/>
      <c r="Q23" s="430"/>
      <c r="R23" s="433"/>
      <c r="S23" s="435"/>
      <c r="T23" s="430"/>
      <c r="U23" s="430"/>
      <c r="V23" s="430"/>
      <c r="W23" s="430"/>
      <c r="X23" s="430"/>
      <c r="Y23" s="430"/>
      <c r="Z23" s="437"/>
      <c r="AA23" s="442"/>
      <c r="AB23" s="443"/>
      <c r="AC23" s="443"/>
      <c r="AD23" s="443"/>
      <c r="AE23" s="443"/>
      <c r="AF23" s="444"/>
    </row>
    <row r="24" spans="1:32" ht="19.5" customHeight="1">
      <c r="A24" s="427"/>
      <c r="B24" s="428"/>
      <c r="C24" s="430"/>
      <c r="D24" s="430"/>
      <c r="E24" s="430"/>
      <c r="F24" s="430"/>
      <c r="G24" s="430"/>
      <c r="H24" s="430"/>
      <c r="I24" s="430"/>
      <c r="J24" s="430"/>
      <c r="K24" s="430"/>
      <c r="L24" s="430"/>
      <c r="M24" s="430"/>
      <c r="N24" s="430"/>
      <c r="O24" s="430"/>
      <c r="P24" s="430"/>
      <c r="Q24" s="430"/>
      <c r="R24" s="433"/>
      <c r="S24" s="435"/>
      <c r="T24" s="430"/>
      <c r="U24" s="430"/>
      <c r="V24" s="430"/>
      <c r="W24" s="430"/>
      <c r="X24" s="430"/>
      <c r="Y24" s="430"/>
      <c r="Z24" s="437"/>
      <c r="AA24" s="425"/>
      <c r="AB24" s="426"/>
      <c r="AC24" s="426"/>
      <c r="AD24" s="426"/>
      <c r="AE24" s="426"/>
      <c r="AF24" s="441"/>
    </row>
    <row r="25" spans="1:32" ht="19.5" customHeight="1">
      <c r="A25" s="427">
        <v>9</v>
      </c>
      <c r="B25" s="428"/>
      <c r="C25" s="430"/>
      <c r="D25" s="430"/>
      <c r="E25" s="430"/>
      <c r="F25" s="430"/>
      <c r="G25" s="430"/>
      <c r="H25" s="430"/>
      <c r="I25" s="430"/>
      <c r="J25" s="430"/>
      <c r="K25" s="430"/>
      <c r="L25" s="430"/>
      <c r="M25" s="430"/>
      <c r="N25" s="430"/>
      <c r="O25" s="430"/>
      <c r="P25" s="430"/>
      <c r="Q25" s="430"/>
      <c r="R25" s="433"/>
      <c r="S25" s="435"/>
      <c r="T25" s="430"/>
      <c r="U25" s="430"/>
      <c r="V25" s="430"/>
      <c r="W25" s="430"/>
      <c r="X25" s="430"/>
      <c r="Y25" s="430"/>
      <c r="Z25" s="437"/>
      <c r="AA25" s="442"/>
      <c r="AB25" s="443"/>
      <c r="AC25" s="443"/>
      <c r="AD25" s="443"/>
      <c r="AE25" s="443"/>
      <c r="AF25" s="444"/>
    </row>
    <row r="26" spans="1:32" ht="19.5" customHeight="1">
      <c r="A26" s="427"/>
      <c r="B26" s="428"/>
      <c r="C26" s="430"/>
      <c r="D26" s="430"/>
      <c r="E26" s="430"/>
      <c r="F26" s="430"/>
      <c r="G26" s="430"/>
      <c r="H26" s="430"/>
      <c r="I26" s="430"/>
      <c r="J26" s="430"/>
      <c r="K26" s="430"/>
      <c r="L26" s="430"/>
      <c r="M26" s="430"/>
      <c r="N26" s="430"/>
      <c r="O26" s="430"/>
      <c r="P26" s="430"/>
      <c r="Q26" s="430"/>
      <c r="R26" s="433"/>
      <c r="S26" s="435"/>
      <c r="T26" s="430"/>
      <c r="U26" s="430"/>
      <c r="V26" s="430"/>
      <c r="W26" s="430"/>
      <c r="X26" s="430"/>
      <c r="Y26" s="430"/>
      <c r="Z26" s="437"/>
      <c r="AA26" s="425"/>
      <c r="AB26" s="426"/>
      <c r="AC26" s="426"/>
      <c r="AD26" s="426"/>
      <c r="AE26" s="426"/>
      <c r="AF26" s="441"/>
    </row>
    <row r="27" spans="1:32" ht="19.5" customHeight="1">
      <c r="A27" s="427">
        <v>10</v>
      </c>
      <c r="B27" s="428"/>
      <c r="C27" s="430"/>
      <c r="D27" s="430"/>
      <c r="E27" s="430"/>
      <c r="F27" s="430"/>
      <c r="G27" s="430"/>
      <c r="H27" s="430"/>
      <c r="I27" s="430"/>
      <c r="J27" s="430"/>
      <c r="K27" s="430"/>
      <c r="L27" s="430"/>
      <c r="M27" s="430"/>
      <c r="N27" s="430"/>
      <c r="O27" s="430"/>
      <c r="P27" s="430"/>
      <c r="Q27" s="430"/>
      <c r="R27" s="433"/>
      <c r="S27" s="435"/>
      <c r="T27" s="430"/>
      <c r="U27" s="430"/>
      <c r="V27" s="430"/>
      <c r="W27" s="430"/>
      <c r="X27" s="430"/>
      <c r="Y27" s="430"/>
      <c r="Z27" s="437"/>
      <c r="AA27" s="442"/>
      <c r="AB27" s="443"/>
      <c r="AC27" s="443"/>
      <c r="AD27" s="443"/>
      <c r="AE27" s="443"/>
      <c r="AF27" s="444"/>
    </row>
    <row r="28" spans="1:32" ht="19.5" customHeight="1" thickBot="1">
      <c r="A28" s="451"/>
      <c r="B28" s="452"/>
      <c r="C28" s="453"/>
      <c r="D28" s="453"/>
      <c r="E28" s="453"/>
      <c r="F28" s="453"/>
      <c r="G28" s="453"/>
      <c r="H28" s="453"/>
      <c r="I28" s="453"/>
      <c r="J28" s="453"/>
      <c r="K28" s="453"/>
      <c r="L28" s="453"/>
      <c r="M28" s="453"/>
      <c r="N28" s="453"/>
      <c r="O28" s="453"/>
      <c r="P28" s="453"/>
      <c r="Q28" s="453"/>
      <c r="R28" s="454"/>
      <c r="S28" s="455"/>
      <c r="T28" s="453"/>
      <c r="U28" s="453"/>
      <c r="V28" s="453"/>
      <c r="W28" s="453"/>
      <c r="X28" s="453"/>
      <c r="Y28" s="453"/>
      <c r="Z28" s="456"/>
      <c r="AA28" s="445"/>
      <c r="AB28" s="446"/>
      <c r="AC28" s="446"/>
      <c r="AD28" s="446"/>
      <c r="AE28" s="446"/>
      <c r="AF28" s="447"/>
    </row>
    <row r="29" ht="19.5" customHeight="1" thickTop="1"/>
    <row r="30" spans="1:26" ht="19.5" customHeight="1">
      <c r="A30" s="448" t="s">
        <v>197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9.5" customHeight="1">
      <c r="A31" s="448" t="s">
        <v>198</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1:26" ht="19.5" customHeight="1">
      <c r="A32" s="448" t="s">
        <v>199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sheetData>
  <sheetProtection/>
  <mergeCells count="76">
    <mergeCell ref="A30:Z30"/>
    <mergeCell ref="A31:Z31"/>
    <mergeCell ref="A32:Z32"/>
    <mergeCell ref="A27:B28"/>
    <mergeCell ref="C27:I28"/>
    <mergeCell ref="J27:R28"/>
    <mergeCell ref="S27:W28"/>
    <mergeCell ref="X27:Z28"/>
    <mergeCell ref="AA27:AF28"/>
    <mergeCell ref="A25:B26"/>
    <mergeCell ref="C25:I26"/>
    <mergeCell ref="J25:R26"/>
    <mergeCell ref="S25:W26"/>
    <mergeCell ref="X25:Z26"/>
    <mergeCell ref="AA25:AF26"/>
    <mergeCell ref="A23:B24"/>
    <mergeCell ref="C23:I24"/>
    <mergeCell ref="J23:R24"/>
    <mergeCell ref="S23:W24"/>
    <mergeCell ref="X23:Z24"/>
    <mergeCell ref="AA23:AF24"/>
    <mergeCell ref="A21:B22"/>
    <mergeCell ref="C21:I22"/>
    <mergeCell ref="J21:R22"/>
    <mergeCell ref="S21:W22"/>
    <mergeCell ref="X21:Z22"/>
    <mergeCell ref="AA21:AF22"/>
    <mergeCell ref="A19:B20"/>
    <mergeCell ref="C19:I20"/>
    <mergeCell ref="J19:R20"/>
    <mergeCell ref="S19:W20"/>
    <mergeCell ref="X19:Z20"/>
    <mergeCell ref="AA19:AF20"/>
    <mergeCell ref="A17:B18"/>
    <mergeCell ref="C17:I18"/>
    <mergeCell ref="J17:R18"/>
    <mergeCell ref="S17:W18"/>
    <mergeCell ref="X17:Z18"/>
    <mergeCell ref="AA17:AF18"/>
    <mergeCell ref="A15:B16"/>
    <mergeCell ref="C15:I16"/>
    <mergeCell ref="J15:R16"/>
    <mergeCell ref="S15:W16"/>
    <mergeCell ref="X15:Z16"/>
    <mergeCell ref="AA15:AF16"/>
    <mergeCell ref="A13:B14"/>
    <mergeCell ref="C13:I14"/>
    <mergeCell ref="J13:R14"/>
    <mergeCell ref="S13:W14"/>
    <mergeCell ref="X13:Z14"/>
    <mergeCell ref="AA13:AF14"/>
    <mergeCell ref="A11:B12"/>
    <mergeCell ref="C11:I12"/>
    <mergeCell ref="J11:R12"/>
    <mergeCell ref="S11:W12"/>
    <mergeCell ref="X11:Z12"/>
    <mergeCell ref="AA11:AF12"/>
    <mergeCell ref="A9:B10"/>
    <mergeCell ref="C9:I10"/>
    <mergeCell ref="J9:R10"/>
    <mergeCell ref="S9:W10"/>
    <mergeCell ref="X9:Z10"/>
    <mergeCell ref="AA9:AF10"/>
    <mergeCell ref="A7:B8"/>
    <mergeCell ref="C7:I8"/>
    <mergeCell ref="J7:R8"/>
    <mergeCell ref="S7:W7"/>
    <mergeCell ref="X7:Z7"/>
    <mergeCell ref="AA8:AF8"/>
    <mergeCell ref="A1:AF1"/>
    <mergeCell ref="A2:AE2"/>
    <mergeCell ref="A3:AF3"/>
    <mergeCell ref="I5:J5"/>
    <mergeCell ref="K5:Q5"/>
    <mergeCell ref="R5:S5"/>
    <mergeCell ref="T5:V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宏志 岩崎</cp:lastModifiedBy>
  <cp:lastPrinted>2024-05-04T05:45:07Z</cp:lastPrinted>
  <dcterms:created xsi:type="dcterms:W3CDTF">2005-01-22T05:12:59Z</dcterms:created>
  <dcterms:modified xsi:type="dcterms:W3CDTF">2024-05-04T05:52:39Z</dcterms:modified>
  <cp:category/>
  <cp:version/>
  <cp:contentType/>
  <cp:contentStatus/>
</cp:coreProperties>
</file>