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鹿児島県中学校体育連盟\Desktop\R3　ＨＰ用県総体要項（変更分\"/>
    </mc:Choice>
  </mc:AlternateContent>
  <xr:revisionPtr revIDLastSave="0" documentId="13_ncr:1_{7AD69547-26C7-4A7C-B694-5306BD9DD82C}" xr6:coauthVersionLast="47" xr6:coauthVersionMax="47" xr10:uidLastSave="{00000000-0000-0000-0000-000000000000}"/>
  <bookViews>
    <workbookView xWindow="-120" yWindow="-120" windowWidth="29040" windowHeight="15840" tabRatio="500" xr2:uid="{00000000-000D-0000-FFFF-FFFF00000000}"/>
  </bookViews>
  <sheets>
    <sheet name="①参加申込書" sheetId="1" r:id="rId1"/>
    <sheet name="②地区別参加人数一覧表" sheetId="2" r:id="rId2"/>
    <sheet name="③補助審判員名簿" sheetId="3" r:id="rId3"/>
  </sheets>
  <definedNames>
    <definedName name="_xlnm.Print_Area" localSheetId="0">①参加申込書!$A$1:$T$72</definedName>
    <definedName name="_xlnm.Print_Area" localSheetId="1">②地区別参加人数一覧表!$A$1:$N$23</definedName>
    <definedName name="_xlnm.Print_Area" localSheetId="2">③補助審判員名簿!$A$1:$F$25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5" i="2" l="1"/>
  <c r="I20" i="2" l="1"/>
  <c r="H5" i="2"/>
  <c r="H6" i="2"/>
  <c r="H8" i="2"/>
  <c r="J8" i="2" s="1"/>
  <c r="K8" i="2" s="1"/>
  <c r="M8" i="2" s="1"/>
  <c r="H9" i="2"/>
  <c r="H10" i="2"/>
  <c r="J10" i="2" s="1"/>
  <c r="K10" i="2" s="1"/>
  <c r="M10" i="2" s="1"/>
  <c r="H11" i="2"/>
  <c r="H12" i="2"/>
  <c r="J12" i="2" s="1"/>
  <c r="K12" i="2" s="1"/>
  <c r="M12" i="2" s="1"/>
  <c r="H13" i="2"/>
  <c r="H14" i="2"/>
  <c r="J14" i="2" s="1"/>
  <c r="K14" i="2" s="1"/>
  <c r="M14" i="2" s="1"/>
  <c r="H15" i="2"/>
  <c r="H16" i="2"/>
  <c r="J16" i="2" s="1"/>
  <c r="K16" i="2" s="1"/>
  <c r="M16" i="2" s="1"/>
  <c r="H17" i="2"/>
  <c r="H18" i="2"/>
  <c r="J18" i="2" s="1"/>
  <c r="K18" i="2"/>
  <c r="M18" i="2" s="1"/>
  <c r="H19" i="2"/>
  <c r="H7" i="2"/>
  <c r="J7" i="2" s="1"/>
  <c r="K7" i="2" s="1"/>
  <c r="M7" i="2" s="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20" i="1"/>
  <c r="L20" i="2"/>
  <c r="C67" i="1"/>
  <c r="F49" i="1"/>
  <c r="F37" i="1"/>
  <c r="G44" i="1"/>
  <c r="G21" i="1"/>
  <c r="F25" i="1"/>
  <c r="F29" i="1"/>
  <c r="G34" i="1"/>
  <c r="G36" i="1"/>
  <c r="G50" i="1"/>
  <c r="F32" i="1"/>
  <c r="G39" i="1"/>
  <c r="F56" i="1"/>
  <c r="F23" i="1"/>
  <c r="G58" i="1"/>
  <c r="F34" i="1"/>
  <c r="G41" i="1"/>
  <c r="F27" i="1"/>
  <c r="F24" i="1"/>
  <c r="G46" i="1"/>
  <c r="F52" i="1"/>
  <c r="F36" i="1"/>
  <c r="G49" i="1"/>
  <c r="F26" i="1"/>
  <c r="G27" i="1"/>
  <c r="F51" i="1"/>
  <c r="G22" i="1"/>
  <c r="F55" i="1"/>
  <c r="F45" i="1"/>
  <c r="G45" i="1"/>
  <c r="F31" i="1"/>
  <c r="G31" i="1"/>
  <c r="F22" i="1"/>
  <c r="G30" i="1"/>
  <c r="G47" i="1"/>
  <c r="F39" i="1"/>
  <c r="G54" i="1"/>
  <c r="F41" i="1"/>
  <c r="G57" i="1"/>
  <c r="F21" i="1"/>
  <c r="G48" i="1"/>
  <c r="G25" i="1"/>
  <c r="G52" i="1"/>
  <c r="G53" i="1"/>
  <c r="G24" i="1"/>
  <c r="F46" i="1"/>
  <c r="G35" i="1"/>
  <c r="F43" i="1"/>
  <c r="G28" i="1"/>
  <c r="G51" i="1"/>
  <c r="F35" i="1"/>
  <c r="F59" i="1"/>
  <c r="F47" i="1"/>
  <c r="F38" i="1"/>
  <c r="F40" i="1"/>
  <c r="G59" i="1"/>
  <c r="G40" i="1"/>
  <c r="F53" i="1"/>
  <c r="G29" i="1"/>
  <c r="G33" i="1"/>
  <c r="F42" i="1"/>
  <c r="F54" i="1"/>
  <c r="F33" i="1"/>
  <c r="F28" i="1"/>
  <c r="G55" i="1"/>
  <c r="G26" i="1"/>
  <c r="G43" i="1"/>
  <c r="F50" i="1"/>
  <c r="F48" i="1"/>
  <c r="G37" i="1"/>
  <c r="F44" i="1"/>
  <c r="G32" i="1"/>
  <c r="G56" i="1"/>
  <c r="G42" i="1"/>
  <c r="F58" i="1"/>
  <c r="F30" i="1"/>
  <c r="G23" i="1"/>
  <c r="G38" i="1"/>
  <c r="F57" i="1"/>
  <c r="J13" i="2" l="1"/>
  <c r="K13" i="2" s="1"/>
  <c r="M13" i="2" s="1"/>
  <c r="J15" i="2"/>
  <c r="K15" i="2" s="1"/>
  <c r="M15" i="2" s="1"/>
  <c r="J6" i="2"/>
  <c r="K6" i="2" s="1"/>
  <c r="M6" i="2" s="1"/>
  <c r="J17" i="2"/>
  <c r="K17" i="2" s="1"/>
  <c r="M17" i="2" s="1"/>
  <c r="J9" i="2"/>
  <c r="K9" i="2" s="1"/>
  <c r="M9" i="2" s="1"/>
  <c r="J5" i="2"/>
  <c r="J19" i="2"/>
  <c r="K19" i="2" s="1"/>
  <c r="M19" i="2" s="1"/>
  <c r="J11" i="2"/>
  <c r="K11" i="2" s="1"/>
  <c r="M11" i="2" s="1"/>
  <c r="J20" i="2" l="1"/>
  <c r="K5" i="2"/>
  <c r="M5" i="2" s="1"/>
  <c r="M20" i="2" s="1"/>
  <c r="K20" i="2" l="1"/>
</calcChain>
</file>

<file path=xl/sharedStrings.xml><?xml version="1.0" encoding="utf-8"?>
<sst xmlns="http://schemas.openxmlformats.org/spreadsheetml/2006/main" count="636" uniqueCount="497">
  <si>
    <t>わ 和泊</t>
  </si>
  <si>
    <t>わ 和田</t>
  </si>
  <si>
    <t>れ れいめい</t>
  </si>
  <si>
    <t>り 陵南</t>
  </si>
  <si>
    <t>り 龍北</t>
  </si>
  <si>
    <t>り 龍南</t>
  </si>
  <si>
    <t>ら ラ・サール</t>
  </si>
  <si>
    <t>よ 吉松</t>
  </si>
  <si>
    <t>よ 吉野東</t>
  </si>
  <si>
    <t>よ 吉野</t>
  </si>
  <si>
    <t>よ 吉田南</t>
  </si>
  <si>
    <t>よ 横川</t>
  </si>
  <si>
    <t>よ 榕城</t>
  </si>
  <si>
    <t>ゆ 油井</t>
  </si>
  <si>
    <t>や 山野</t>
  </si>
  <si>
    <t>や 大和</t>
  </si>
  <si>
    <t>や 山田</t>
  </si>
  <si>
    <t>や 山崎</t>
  </si>
  <si>
    <t>や 山川</t>
  </si>
  <si>
    <t>や 宿利原</t>
  </si>
  <si>
    <t>も 百引</t>
  </si>
  <si>
    <t>め 明和</t>
  </si>
  <si>
    <t>む 紫原</t>
  </si>
  <si>
    <t>み 宮之城</t>
  </si>
  <si>
    <t>み 宮浦</t>
  </si>
  <si>
    <t>み 南之郷</t>
  </si>
  <si>
    <t>み 南種子</t>
  </si>
  <si>
    <t>み 南指宿</t>
  </si>
  <si>
    <t>み 南</t>
  </si>
  <si>
    <t>み 緑丘</t>
  </si>
  <si>
    <t>み 溝辺</t>
  </si>
  <si>
    <t>み 水引</t>
  </si>
  <si>
    <t>み 三笠</t>
  </si>
  <si>
    <t>ま 松山</t>
  </si>
  <si>
    <t>ま 松元</t>
  </si>
  <si>
    <t>ま 増田</t>
  </si>
  <si>
    <t>ま 枕崎</t>
  </si>
  <si>
    <t>ま 牧之原</t>
  </si>
  <si>
    <t>ま 牧園</t>
  </si>
  <si>
    <t>ま 舞鶴</t>
  </si>
  <si>
    <t>ほ 細山田</t>
  </si>
  <si>
    <t>ほ 星原</t>
  </si>
  <si>
    <t>ほ 星峯</t>
  </si>
  <si>
    <t>ほ 坊泊</t>
  </si>
  <si>
    <t>へ 別府</t>
  </si>
  <si>
    <t>へ 平成</t>
  </si>
  <si>
    <t>ふ 古田</t>
  </si>
  <si>
    <t>ふ 福山</t>
  </si>
  <si>
    <t>ふ 福平</t>
  </si>
  <si>
    <t>ふ 吹上</t>
  </si>
  <si>
    <t>ひ 樋脇</t>
  </si>
  <si>
    <t>ひ 平尾</t>
  </si>
  <si>
    <t>ひ 日吉</t>
  </si>
  <si>
    <t>ひ 日当山</t>
  </si>
  <si>
    <t>ひ 菱田</t>
  </si>
  <si>
    <t>ひ 菱刈</t>
  </si>
  <si>
    <t>ひ 東谷山</t>
  </si>
  <si>
    <t>ひ 東桜島</t>
  </si>
  <si>
    <t>ひ 東城</t>
  </si>
  <si>
    <t>ひ 東串良</t>
  </si>
  <si>
    <t>ひ 東市来</t>
  </si>
  <si>
    <t>ひ 東天城</t>
  </si>
  <si>
    <t>は 万世</t>
  </si>
  <si>
    <t>は 隼人</t>
  </si>
  <si>
    <t>は 花岡</t>
  </si>
  <si>
    <t>は 羽島</t>
  </si>
  <si>
    <t>の 野間</t>
  </si>
  <si>
    <t>の 野田</t>
  </si>
  <si>
    <t>ね 根占</t>
  </si>
  <si>
    <t>に 西紫原</t>
  </si>
  <si>
    <t>に 西指宿</t>
  </si>
  <si>
    <t>な 南界</t>
  </si>
  <si>
    <t>な 波野</t>
  </si>
  <si>
    <t>な 名瀬大川</t>
  </si>
  <si>
    <t>な 名瀬</t>
  </si>
  <si>
    <t>な 名柄</t>
  </si>
  <si>
    <t>な 中種子</t>
  </si>
  <si>
    <t>な 永田</t>
  </si>
  <si>
    <t>な 長田</t>
  </si>
  <si>
    <t>な 長島</t>
  </si>
  <si>
    <t>な 名音</t>
  </si>
  <si>
    <t>と 東郷</t>
  </si>
  <si>
    <t>て 天保山</t>
  </si>
  <si>
    <t>つ 鶴田</t>
  </si>
  <si>
    <t>つ 鶴川内</t>
  </si>
  <si>
    <t>つ 恒吉</t>
  </si>
  <si>
    <t>つ 津貫</t>
  </si>
  <si>
    <t>つ 土橋</t>
  </si>
  <si>
    <t>つ 月野</t>
  </si>
  <si>
    <t>ち 知覧</t>
  </si>
  <si>
    <t>ち 帖佐</t>
  </si>
  <si>
    <t>ち 知名</t>
  </si>
  <si>
    <t>た 俵</t>
  </si>
  <si>
    <t>た 垂水南</t>
  </si>
  <si>
    <t>た 垂水中央</t>
  </si>
  <si>
    <t>た 垂水</t>
  </si>
  <si>
    <t>た 田皆</t>
  </si>
  <si>
    <t>た 田之浦</t>
  </si>
  <si>
    <t>た 種子島</t>
  </si>
  <si>
    <t>た 谷山北</t>
  </si>
  <si>
    <t>た 谷山</t>
  </si>
  <si>
    <t>た 立神</t>
  </si>
  <si>
    <t>た 田代</t>
  </si>
  <si>
    <t>た 田崎</t>
  </si>
  <si>
    <t>た 田検</t>
  </si>
  <si>
    <t>た 武岡</t>
  </si>
  <si>
    <t>た 武</t>
  </si>
  <si>
    <t>た 財部南</t>
  </si>
  <si>
    <t>た 財部北</t>
  </si>
  <si>
    <t>た 財部</t>
  </si>
  <si>
    <t>た 鷹巣</t>
  </si>
  <si>
    <t>た 高須</t>
  </si>
  <si>
    <t>た 高隈</t>
  </si>
  <si>
    <t>た 高尾野</t>
  </si>
  <si>
    <t>た 高江</t>
  </si>
  <si>
    <t>た 平島諏訪瀬島</t>
  </si>
  <si>
    <t>た 第一佐多</t>
  </si>
  <si>
    <t>た 第一鹿屋</t>
  </si>
  <si>
    <t>そ 早町</t>
  </si>
  <si>
    <t>せ 川内南</t>
  </si>
  <si>
    <t>せ 川内中央</t>
  </si>
  <si>
    <t>せ 川内北</t>
  </si>
  <si>
    <t>せ 赤徳</t>
  </si>
  <si>
    <t>せ 西陵</t>
  </si>
  <si>
    <t>せ 生冠</t>
  </si>
  <si>
    <t>す 住吉</t>
  </si>
  <si>
    <t>す 住用</t>
  </si>
  <si>
    <t>す 末吉</t>
  </si>
  <si>
    <t>し 城ヶ丘</t>
  </si>
  <si>
    <t>し 城西</t>
  </si>
  <si>
    <t>し 荘</t>
  </si>
  <si>
    <t>し 清水</t>
  </si>
  <si>
    <t>し 志布志出水</t>
  </si>
  <si>
    <t>し 志布志</t>
  </si>
  <si>
    <t>し 獅子島</t>
  </si>
  <si>
    <t>し 重富</t>
  </si>
  <si>
    <t>し 志學館</t>
  </si>
  <si>
    <t>さ 里</t>
  </si>
  <si>
    <t>さ 薩摩</t>
  </si>
  <si>
    <t>さ 桜山</t>
  </si>
  <si>
    <t>さ 桜島</t>
  </si>
  <si>
    <t>さ 桜丘</t>
  </si>
  <si>
    <t>さ 坂元</t>
  </si>
  <si>
    <t>こ 米ノ津</t>
  </si>
  <si>
    <t>こ 古仁屋</t>
  </si>
  <si>
    <t>こ 小瀬田</t>
  </si>
  <si>
    <t>こ 小宿</t>
  </si>
  <si>
    <t>こ 国分南</t>
  </si>
  <si>
    <t>こ 国分</t>
  </si>
  <si>
    <t>こ 河頭</t>
  </si>
  <si>
    <t>こ 郡山</t>
  </si>
  <si>
    <t>こ 高山</t>
  </si>
  <si>
    <t>こ 甲南</t>
  </si>
  <si>
    <t>こ 皇徳寺</t>
  </si>
  <si>
    <t>こ 甲東</t>
  </si>
  <si>
    <t>け 現和</t>
  </si>
  <si>
    <t>け 祁答院</t>
  </si>
  <si>
    <t>く 黒神</t>
  </si>
  <si>
    <t>く 栗野</t>
  </si>
  <si>
    <t>く 国見</t>
  </si>
  <si>
    <t>く 国上</t>
  </si>
  <si>
    <t>く 串良</t>
  </si>
  <si>
    <t>く 串木野西</t>
  </si>
  <si>
    <t>く 串木野</t>
  </si>
  <si>
    <t>く 久慈</t>
  </si>
  <si>
    <t>く 久志</t>
  </si>
  <si>
    <t>き 金峰</t>
  </si>
  <si>
    <t>き 錦江</t>
  </si>
  <si>
    <t>き 霧島</t>
  </si>
  <si>
    <t>き 協和</t>
  </si>
  <si>
    <t>き 輝北</t>
  </si>
  <si>
    <t>き 木原</t>
  </si>
  <si>
    <t>き 北指宿</t>
  </si>
  <si>
    <t>き 岸良</t>
  </si>
  <si>
    <t>き 喜界第二</t>
  </si>
  <si>
    <t>き 喜界第一</t>
  </si>
  <si>
    <t>き 喜入</t>
  </si>
  <si>
    <t>か 川辺</t>
  </si>
  <si>
    <t>か 川床</t>
  </si>
  <si>
    <t>か 川上</t>
  </si>
  <si>
    <t>か 蒲生</t>
  </si>
  <si>
    <t>か 鴨池</t>
  </si>
  <si>
    <t>か 亀津</t>
  </si>
  <si>
    <t>か 神村学園</t>
  </si>
  <si>
    <t>か 神野</t>
  </si>
  <si>
    <t>か 上小原</t>
  </si>
  <si>
    <t>か 上甑</t>
  </si>
  <si>
    <t>か 上市来</t>
  </si>
  <si>
    <t>か 鹿屋</t>
  </si>
  <si>
    <t>か 金久</t>
  </si>
  <si>
    <t>か 鹿大附属</t>
  </si>
  <si>
    <t>か 鹿島</t>
  </si>
  <si>
    <t>か 加治木</t>
  </si>
  <si>
    <t>お 押角</t>
  </si>
  <si>
    <t>お 大原</t>
  </si>
  <si>
    <t>お 大野</t>
  </si>
  <si>
    <t>お 大根占</t>
  </si>
  <si>
    <t>お 大棚</t>
  </si>
  <si>
    <t>お 大隅北</t>
  </si>
  <si>
    <t>お 大隅</t>
  </si>
  <si>
    <t>お 大崎第一</t>
  </si>
  <si>
    <t>お 大崎</t>
  </si>
  <si>
    <t>お 大口明光学園</t>
  </si>
  <si>
    <t>地区陸上専門部長　　　　　　　　　　　　　　　　　 　</t>
    <rPh sb="0" eb="2">
      <t>チク</t>
    </rPh>
    <rPh sb="2" eb="4">
      <t>リクジョウ</t>
    </rPh>
    <rPh sb="4" eb="6">
      <t>センモン</t>
    </rPh>
    <rPh sb="6" eb="8">
      <t>ブチョウ</t>
    </rPh>
    <phoneticPr fontId="1"/>
  </si>
  <si>
    <t>お 大口南</t>
  </si>
  <si>
    <t>お 大口</t>
  </si>
  <si>
    <t xml:space="preserve">引率責任者　職名・氏名　   　　  </t>
    <rPh sb="0" eb="2">
      <t>インソツシャ</t>
    </rPh>
    <rPh sb="2" eb="5">
      <t>セキニンシャ</t>
    </rPh>
    <rPh sb="6" eb="7">
      <t>ショク</t>
    </rPh>
    <rPh sb="7" eb="8">
      <t>メイ</t>
    </rPh>
    <rPh sb="9" eb="11">
      <t>シメイ</t>
    </rPh>
    <phoneticPr fontId="1"/>
  </si>
  <si>
    <t>お 大川内</t>
  </si>
  <si>
    <t>お 大川</t>
  </si>
  <si>
    <t>00100 0</t>
    <phoneticPr fontId="1"/>
  </si>
  <si>
    <t>共通リレーのみ</t>
    <rPh sb="0" eb="2">
      <t>キョウツウ</t>
    </rPh>
    <phoneticPr fontId="1"/>
  </si>
  <si>
    <t>お 大浦</t>
  </si>
  <si>
    <t>08500 0</t>
    <phoneticPr fontId="1"/>
  </si>
  <si>
    <t>共通砲丸投</t>
    <rPh sb="0" eb="2">
      <t>キョウツウ</t>
    </rPh>
    <rPh sb="2" eb="5">
      <t>ホウガンナ</t>
    </rPh>
    <phoneticPr fontId="9"/>
  </si>
  <si>
    <t>お 大姶良</t>
  </si>
  <si>
    <t>07300 0</t>
    <phoneticPr fontId="1"/>
  </si>
  <si>
    <t>共通走幅跳</t>
    <rPh sb="0" eb="2">
      <t>キョウツウ</t>
    </rPh>
    <rPh sb="2" eb="5">
      <t>ハバ</t>
    </rPh>
    <phoneticPr fontId="9"/>
  </si>
  <si>
    <t>え 江内</t>
  </si>
  <si>
    <t>07100 0</t>
    <phoneticPr fontId="1"/>
  </si>
  <si>
    <t>共通走高跳</t>
    <rPh sb="0" eb="2">
      <t>キョウツウ</t>
    </rPh>
    <rPh sb="2" eb="5">
      <t>タカ</t>
    </rPh>
    <phoneticPr fontId="9"/>
  </si>
  <si>
    <t>え 頴娃別府</t>
  </si>
  <si>
    <t>04200 0</t>
    <phoneticPr fontId="1"/>
  </si>
  <si>
    <t>共通100mH</t>
    <rPh sb="0" eb="2">
      <t>キョウツウ</t>
    </rPh>
    <phoneticPr fontId="1"/>
  </si>
  <si>
    <t>え 頴娃</t>
  </si>
  <si>
    <t>00800 0</t>
    <phoneticPr fontId="1"/>
  </si>
  <si>
    <t>共通1500m</t>
    <rPh sb="0" eb="2">
      <t>キョウツウ</t>
    </rPh>
    <phoneticPr fontId="1"/>
  </si>
  <si>
    <t>う 宇都</t>
  </si>
  <si>
    <t>低学年リレーのみ</t>
    <rPh sb="0" eb="3">
      <t>テイガクネン</t>
    </rPh>
    <phoneticPr fontId="1"/>
  </si>
  <si>
    <t>00300 0</t>
    <phoneticPr fontId="1"/>
  </si>
  <si>
    <t>共通200m</t>
    <rPh sb="0" eb="2">
      <t>キョウツウ</t>
    </rPh>
    <phoneticPr fontId="1"/>
  </si>
  <si>
    <t>う 内之浦</t>
  </si>
  <si>
    <t>00104 0</t>
    <phoneticPr fontId="1"/>
  </si>
  <si>
    <t>う 牛根</t>
  </si>
  <si>
    <t>04104 0</t>
    <phoneticPr fontId="1"/>
  </si>
  <si>
    <t>低学年80mH</t>
    <rPh sb="0" eb="3">
      <t>テイガクネン</t>
    </rPh>
    <phoneticPr fontId="1"/>
  </si>
  <si>
    <t>い 岩川</t>
  </si>
  <si>
    <t>00603 0</t>
    <phoneticPr fontId="1"/>
  </si>
  <si>
    <t>三年800m</t>
    <rPh sb="0" eb="1">
      <t>3</t>
    </rPh>
    <rPh sb="1" eb="2">
      <t>ネン</t>
    </rPh>
    <phoneticPr fontId="1"/>
  </si>
  <si>
    <t>い 入来</t>
  </si>
  <si>
    <t>共通三段跳</t>
    <rPh sb="0" eb="2">
      <t>キョウツウ</t>
    </rPh>
    <rPh sb="2" eb="5">
      <t>サンダン</t>
    </rPh>
    <phoneticPr fontId="9"/>
  </si>
  <si>
    <t>00203 0</t>
    <phoneticPr fontId="1"/>
  </si>
  <si>
    <t>三年100m</t>
    <rPh sb="0" eb="1">
      <t>3</t>
    </rPh>
    <rPh sb="1" eb="2">
      <t>ネン</t>
    </rPh>
    <phoneticPr fontId="1"/>
  </si>
  <si>
    <t>い 今里</t>
  </si>
  <si>
    <t>00602 0</t>
    <phoneticPr fontId="1"/>
  </si>
  <si>
    <t>二年800m</t>
    <rPh sb="0" eb="1">
      <t>2</t>
    </rPh>
    <rPh sb="1" eb="2">
      <t>ネン</t>
    </rPh>
    <phoneticPr fontId="1"/>
  </si>
  <si>
    <t>い 犬田布</t>
  </si>
  <si>
    <t>共通棒高跳</t>
    <rPh sb="0" eb="2">
      <t>キョウツウ</t>
    </rPh>
    <rPh sb="2" eb="5">
      <t>ボウタカ</t>
    </rPh>
    <phoneticPr fontId="9"/>
  </si>
  <si>
    <t>00202 0</t>
    <phoneticPr fontId="1"/>
  </si>
  <si>
    <t>二年100m</t>
    <rPh sb="0" eb="1">
      <t>2</t>
    </rPh>
    <rPh sb="1" eb="2">
      <t>ネン</t>
    </rPh>
    <phoneticPr fontId="1"/>
  </si>
  <si>
    <t>い 一湊</t>
  </si>
  <si>
    <t>00601 0</t>
    <phoneticPr fontId="1"/>
  </si>
  <si>
    <t>一年800m</t>
    <rPh sb="0" eb="1">
      <t>1</t>
    </rPh>
    <rPh sb="1" eb="2">
      <t>ネン</t>
    </rPh>
    <phoneticPr fontId="1"/>
  </si>
  <si>
    <t>い 市成</t>
  </si>
  <si>
    <t>00201 0</t>
    <phoneticPr fontId="1"/>
  </si>
  <si>
    <t>一年100m</t>
    <rPh sb="0" eb="1">
      <t>1</t>
    </rPh>
    <rPh sb="1" eb="2">
      <t>ネン</t>
    </rPh>
    <phoneticPr fontId="1"/>
  </si>
  <si>
    <t>い 市来</t>
  </si>
  <si>
    <t>共通110mH</t>
    <rPh sb="0" eb="2">
      <t>キョウツウ</t>
    </rPh>
    <phoneticPr fontId="1"/>
  </si>
  <si>
    <t>コード</t>
    <phoneticPr fontId="1"/>
  </si>
  <si>
    <t>種別種目</t>
    <rPh sb="0" eb="2">
      <t>シュベツ</t>
    </rPh>
    <rPh sb="2" eb="4">
      <t>シュモク</t>
    </rPh>
    <phoneticPr fontId="1"/>
  </si>
  <si>
    <t>い 伊仙</t>
  </si>
  <si>
    <t>低学年100mH</t>
    <rPh sb="0" eb="3">
      <t>テイガクネン</t>
    </rPh>
    <phoneticPr fontId="1"/>
  </si>
  <si>
    <t>い 出水</t>
  </si>
  <si>
    <t>00100 0</t>
    <phoneticPr fontId="9"/>
  </si>
  <si>
    <t>共通リレーのみ</t>
    <rPh sb="0" eb="2">
      <t>キョウツウ</t>
    </rPh>
    <phoneticPr fontId="9"/>
  </si>
  <si>
    <t>い 伊集院北</t>
  </si>
  <si>
    <t>08300 0</t>
    <phoneticPr fontId="9"/>
  </si>
  <si>
    <t>い 伊集院</t>
  </si>
  <si>
    <t>共通3000m</t>
    <rPh sb="0" eb="2">
      <t>キョウツウ</t>
    </rPh>
    <phoneticPr fontId="9"/>
  </si>
  <si>
    <t>07400 0</t>
    <phoneticPr fontId="9"/>
  </si>
  <si>
    <t>085</t>
    <phoneticPr fontId="9"/>
  </si>
  <si>
    <t>砲丸投（女）</t>
    <rPh sb="0" eb="3">
      <t>ホウガンナ</t>
    </rPh>
    <rPh sb="4" eb="5">
      <t>ジョ</t>
    </rPh>
    <phoneticPr fontId="9"/>
  </si>
  <si>
    <t>い 伊敷台</t>
  </si>
  <si>
    <t>07300 0</t>
    <phoneticPr fontId="9"/>
  </si>
  <si>
    <t>083</t>
    <phoneticPr fontId="9"/>
  </si>
  <si>
    <t>砲丸投（男）</t>
    <rPh sb="0" eb="3">
      <t>ホウガンナ</t>
    </rPh>
    <rPh sb="4" eb="5">
      <t>ダン</t>
    </rPh>
    <phoneticPr fontId="9"/>
  </si>
  <si>
    <t>い 伊敷</t>
  </si>
  <si>
    <t>共通800m</t>
    <rPh sb="0" eb="2">
      <t>キョウツウ</t>
    </rPh>
    <phoneticPr fontId="1"/>
  </si>
  <si>
    <t>07200 0</t>
    <phoneticPr fontId="9"/>
  </si>
  <si>
    <t>074</t>
    <phoneticPr fontId="9"/>
  </si>
  <si>
    <t>三段跳</t>
    <rPh sb="0" eb="3">
      <t>サンダン</t>
    </rPh>
    <phoneticPr fontId="9"/>
  </si>
  <si>
    <t>い 伊崎田</t>
  </si>
  <si>
    <t>共通400m</t>
    <rPh sb="0" eb="2">
      <t>キョウツウ</t>
    </rPh>
    <phoneticPr fontId="1"/>
  </si>
  <si>
    <t>07100 0</t>
    <phoneticPr fontId="9"/>
  </si>
  <si>
    <t>073</t>
    <phoneticPr fontId="9"/>
  </si>
  <si>
    <t>走幅跳</t>
    <rPh sb="0" eb="3">
      <t>ハバ</t>
    </rPh>
    <phoneticPr fontId="9"/>
  </si>
  <si>
    <t>い 池田学園</t>
  </si>
  <si>
    <t>00104 0</t>
    <phoneticPr fontId="9"/>
  </si>
  <si>
    <t>低学年リレーのみ</t>
    <rPh sb="0" eb="3">
      <t>テイガクネン</t>
    </rPh>
    <phoneticPr fontId="9"/>
  </si>
  <si>
    <t>072</t>
    <phoneticPr fontId="9"/>
  </si>
  <si>
    <t>棒高跳</t>
    <rPh sb="0" eb="3">
      <t>ボウタカ</t>
    </rPh>
    <phoneticPr fontId="9"/>
  </si>
  <si>
    <t>い 池田</t>
  </si>
  <si>
    <t>8位</t>
    <rPh sb="1" eb="2">
      <t>イ</t>
    </rPh>
    <phoneticPr fontId="1"/>
  </si>
  <si>
    <t>03200 0</t>
    <phoneticPr fontId="9"/>
  </si>
  <si>
    <t>共通110mH</t>
    <rPh sb="0" eb="2">
      <t>キョウツウ</t>
    </rPh>
    <phoneticPr fontId="9"/>
  </si>
  <si>
    <t>071</t>
    <phoneticPr fontId="9"/>
  </si>
  <si>
    <t>走高跳</t>
    <rPh sb="0" eb="3">
      <t>タカ</t>
    </rPh>
    <phoneticPr fontId="9"/>
  </si>
  <si>
    <t>い 鹿児島育英館</t>
  </si>
  <si>
    <t>7位</t>
    <rPh sb="1" eb="2">
      <t>イ</t>
    </rPh>
    <phoneticPr fontId="1"/>
  </si>
  <si>
    <t>三年1500m</t>
    <rPh sb="0" eb="1">
      <t>3</t>
    </rPh>
    <rPh sb="1" eb="2">
      <t>ネン</t>
    </rPh>
    <phoneticPr fontId="1"/>
  </si>
  <si>
    <t>03104 0</t>
    <phoneticPr fontId="9"/>
  </si>
  <si>
    <t>低学年100mH</t>
    <rPh sb="0" eb="3">
      <t>テイガクネン</t>
    </rPh>
    <phoneticPr fontId="9"/>
  </si>
  <si>
    <t>001</t>
    <phoneticPr fontId="9"/>
  </si>
  <si>
    <t>リレーのみ</t>
    <phoneticPr fontId="9"/>
  </si>
  <si>
    <t>あ 安房</t>
  </si>
  <si>
    <t>6位</t>
    <rPh sb="1" eb="2">
      <t>イ</t>
    </rPh>
    <phoneticPr fontId="1"/>
  </si>
  <si>
    <t>補欠</t>
    <rPh sb="0" eb="2">
      <t>ホケツ</t>
    </rPh>
    <phoneticPr fontId="1"/>
  </si>
  <si>
    <t>地区順位</t>
    <rPh sb="0" eb="2">
      <t>チク</t>
    </rPh>
    <rPh sb="2" eb="4">
      <t>ジュンイ</t>
    </rPh>
    <phoneticPr fontId="1"/>
  </si>
  <si>
    <t>自己最高記録</t>
    <rPh sb="0" eb="2">
      <t>ジコ</t>
    </rPh>
    <rPh sb="2" eb="4">
      <t>サイコウ</t>
    </rPh>
    <rPh sb="4" eb="6">
      <t>キロク</t>
    </rPh>
    <phoneticPr fontId="1"/>
  </si>
  <si>
    <t>種目名</t>
    <rPh sb="0" eb="2">
      <t>シュモク</t>
    </rPh>
    <rPh sb="2" eb="3">
      <t>メイ</t>
    </rPh>
    <phoneticPr fontId="1"/>
  </si>
  <si>
    <t>ﾒｲ</t>
    <phoneticPr fontId="1"/>
  </si>
  <si>
    <t>ｾｲ</t>
    <phoneticPr fontId="1"/>
  </si>
  <si>
    <t>名</t>
    <rPh sb="0" eb="1">
      <t>メイ</t>
    </rPh>
    <phoneticPr fontId="1"/>
  </si>
  <si>
    <t>姓</t>
    <rPh sb="0" eb="1">
      <t>セイ</t>
    </rPh>
    <phoneticPr fontId="1"/>
  </si>
  <si>
    <t>二年1500m</t>
    <rPh sb="0" eb="1">
      <t>2</t>
    </rPh>
    <rPh sb="1" eb="2">
      <t>ネン</t>
    </rPh>
    <phoneticPr fontId="1"/>
  </si>
  <si>
    <t>01000 0</t>
    <phoneticPr fontId="9"/>
  </si>
  <si>
    <t>032</t>
    <phoneticPr fontId="9"/>
  </si>
  <si>
    <t>110mH</t>
    <phoneticPr fontId="9"/>
  </si>
  <si>
    <t>大　島</t>
  </si>
  <si>
    <t>あ 安城</t>
  </si>
  <si>
    <t>5位</t>
    <rPh sb="1" eb="2">
      <t>イ</t>
    </rPh>
    <phoneticPr fontId="1"/>
  </si>
  <si>
    <t>②　種目</t>
    <rPh sb="2" eb="4">
      <t>シュモク</t>
    </rPh>
    <phoneticPr fontId="1"/>
  </si>
  <si>
    <t>①　種目</t>
    <rPh sb="2" eb="4">
      <t>シュモク</t>
    </rPh>
    <phoneticPr fontId="1"/>
  </si>
  <si>
    <t>学年</t>
    <rPh sb="0" eb="2">
      <t>ガクネン</t>
    </rPh>
    <phoneticPr fontId="1"/>
  </si>
  <si>
    <t>氏　　名</t>
    <rPh sb="0" eb="1">
      <t>シ</t>
    </rPh>
    <rPh sb="3" eb="4">
      <t>メイ</t>
    </rPh>
    <phoneticPr fontId="1"/>
  </si>
  <si>
    <t>リレー</t>
    <phoneticPr fontId="1"/>
  </si>
  <si>
    <t>ﾌﾘｶﾞﾅ</t>
    <phoneticPr fontId="1"/>
  </si>
  <si>
    <t>ﾅﾝﾊﾞｰ
ｶｰﾄﾞ</t>
    <phoneticPr fontId="1"/>
  </si>
  <si>
    <t>新規
登録者</t>
    <rPh sb="0" eb="2">
      <t>シンキ</t>
    </rPh>
    <rPh sb="3" eb="6">
      <t>トウロクシャ</t>
    </rPh>
    <phoneticPr fontId="1"/>
  </si>
  <si>
    <t>番号</t>
    <rPh sb="0" eb="2">
      <t>バンゴウ</t>
    </rPh>
    <phoneticPr fontId="1"/>
  </si>
  <si>
    <t>一年1500m</t>
    <rPh sb="0" eb="1">
      <t>1</t>
    </rPh>
    <rPh sb="1" eb="2">
      <t>ネン</t>
    </rPh>
    <phoneticPr fontId="1"/>
  </si>
  <si>
    <t>00803 0</t>
    <phoneticPr fontId="9"/>
  </si>
  <si>
    <t>031</t>
    <phoneticPr fontId="9"/>
  </si>
  <si>
    <t>100mH（男）</t>
    <rPh sb="6" eb="7">
      <t>ダン</t>
    </rPh>
    <phoneticPr fontId="9"/>
  </si>
  <si>
    <t>熊　毛</t>
  </si>
  <si>
    <t>あ 有明</t>
  </si>
  <si>
    <t>4位</t>
    <rPh sb="1" eb="2">
      <t>イ</t>
    </rPh>
    <phoneticPr fontId="1"/>
  </si>
  <si>
    <t>00802 0</t>
    <phoneticPr fontId="9"/>
  </si>
  <si>
    <t>042</t>
    <phoneticPr fontId="9"/>
  </si>
  <si>
    <t>100mH（女）</t>
    <rPh sb="6" eb="7">
      <t>ジョ</t>
    </rPh>
    <phoneticPr fontId="9"/>
  </si>
  <si>
    <t>肝　属</t>
  </si>
  <si>
    <t>あ 天城北</t>
  </si>
  <si>
    <t>3位</t>
    <rPh sb="1" eb="2">
      <t>イ</t>
    </rPh>
    <phoneticPr fontId="1"/>
  </si>
  <si>
    <t>00801 0</t>
    <phoneticPr fontId="9"/>
  </si>
  <si>
    <t>041</t>
    <phoneticPr fontId="9"/>
  </si>
  <si>
    <t>80mH</t>
    <phoneticPr fontId="9"/>
  </si>
  <si>
    <t>曽　於</t>
  </si>
  <si>
    <t>あ 天城</t>
  </si>
  <si>
    <t>2位</t>
    <rPh sb="1" eb="2">
      <t>イ</t>
    </rPh>
    <phoneticPr fontId="1"/>
  </si>
  <si>
    <t>※　選手出場種目には種目名を，補欠の場合は，補欠の欄に『補』と記入（入力）してください。</t>
    <rPh sb="2" eb="4">
      <t>センシュ</t>
    </rPh>
    <rPh sb="4" eb="6">
      <t>シュツジョウ</t>
    </rPh>
    <rPh sb="6" eb="8">
      <t>シュモク</t>
    </rPh>
    <rPh sb="10" eb="12">
      <t>シュモク</t>
    </rPh>
    <rPh sb="12" eb="13">
      <t>メイ</t>
    </rPh>
    <rPh sb="15" eb="17">
      <t>ホケツ</t>
    </rPh>
    <rPh sb="18" eb="20">
      <t>バアイ</t>
    </rPh>
    <rPh sb="22" eb="24">
      <t>ホケツ</t>
    </rPh>
    <rPh sb="25" eb="26">
      <t>ラン</t>
    </rPh>
    <rPh sb="28" eb="29">
      <t>ホ</t>
    </rPh>
    <rPh sb="31" eb="33">
      <t>キニュウ</t>
    </rPh>
    <rPh sb="34" eb="36">
      <t>ニュウリョク</t>
    </rPh>
    <phoneticPr fontId="1"/>
  </si>
  <si>
    <t>00600 0</t>
    <phoneticPr fontId="9"/>
  </si>
  <si>
    <t>共通800m</t>
    <rPh sb="0" eb="2">
      <t>キョウツウ</t>
    </rPh>
    <phoneticPr fontId="9"/>
  </si>
  <si>
    <t>010</t>
    <phoneticPr fontId="9"/>
  </si>
  <si>
    <t>3000m</t>
    <phoneticPr fontId="9"/>
  </si>
  <si>
    <t>あ 朝日</t>
  </si>
  <si>
    <t>1位</t>
    <rPh sb="1" eb="2">
      <t>イ</t>
    </rPh>
    <phoneticPr fontId="1"/>
  </si>
  <si>
    <t>00500 0</t>
    <phoneticPr fontId="9"/>
  </si>
  <si>
    <t>共通400m</t>
    <rPh sb="0" eb="2">
      <t>キョウツウ</t>
    </rPh>
    <phoneticPr fontId="9"/>
  </si>
  <si>
    <t>00 0</t>
    <phoneticPr fontId="9"/>
  </si>
  <si>
    <t>共通</t>
    <rPh sb="0" eb="2">
      <t>キョウツウ</t>
    </rPh>
    <phoneticPr fontId="9"/>
  </si>
  <si>
    <t>008</t>
    <phoneticPr fontId="9"/>
  </si>
  <si>
    <t>1500m</t>
    <phoneticPr fontId="9"/>
  </si>
  <si>
    <t>あ 阿久根</t>
  </si>
  <si>
    <t>順位</t>
    <rPh sb="0" eb="2">
      <t>ジュンイ</t>
    </rPh>
    <phoneticPr fontId="1"/>
  </si>
  <si>
    <t>00300 0</t>
    <phoneticPr fontId="9"/>
  </si>
  <si>
    <t>共通200m</t>
    <rPh sb="0" eb="2">
      <t>キョウツウ</t>
    </rPh>
    <phoneticPr fontId="9"/>
  </si>
  <si>
    <t>04 0</t>
    <phoneticPr fontId="9"/>
  </si>
  <si>
    <t>低学年</t>
    <rPh sb="0" eb="3">
      <t>テイガクネン</t>
    </rPh>
    <phoneticPr fontId="9"/>
  </si>
  <si>
    <t>006</t>
    <phoneticPr fontId="9"/>
  </si>
  <si>
    <t>800m</t>
    <phoneticPr fontId="9"/>
  </si>
  <si>
    <t>日　置</t>
  </si>
  <si>
    <t>あ 阿木名</t>
  </si>
  <si>
    <t>補</t>
    <rPh sb="0" eb="1">
      <t>タスク</t>
    </rPh>
    <phoneticPr fontId="1"/>
  </si>
  <si>
    <t>00203 0</t>
    <phoneticPr fontId="9"/>
  </si>
  <si>
    <t>三年</t>
    <rPh sb="0" eb="1">
      <t>3</t>
    </rPh>
    <rPh sb="1" eb="2">
      <t>ネン</t>
    </rPh>
    <phoneticPr fontId="1"/>
  </si>
  <si>
    <t>03 0</t>
    <phoneticPr fontId="9"/>
  </si>
  <si>
    <t>3年</t>
    <rPh sb="1" eb="2">
      <t>ネン</t>
    </rPh>
    <phoneticPr fontId="9"/>
  </si>
  <si>
    <t>005</t>
    <phoneticPr fontId="9"/>
  </si>
  <si>
    <t>400m</t>
    <phoneticPr fontId="9"/>
  </si>
  <si>
    <t>川　薩</t>
  </si>
  <si>
    <t>あ 赤木名</t>
  </si>
  <si>
    <t>00202 0</t>
    <phoneticPr fontId="9"/>
  </si>
  <si>
    <t>二年100m</t>
    <rPh sb="0" eb="1">
      <t>2</t>
    </rPh>
    <rPh sb="1" eb="2">
      <t>ネン</t>
    </rPh>
    <phoneticPr fontId="9"/>
  </si>
  <si>
    <t>二年</t>
    <rPh sb="0" eb="1">
      <t>2</t>
    </rPh>
    <rPh sb="1" eb="2">
      <t>ネン</t>
    </rPh>
    <phoneticPr fontId="1"/>
  </si>
  <si>
    <t>02 0</t>
    <phoneticPr fontId="9"/>
  </si>
  <si>
    <t>2年</t>
    <rPh sb="1" eb="2">
      <t>ネン</t>
    </rPh>
    <phoneticPr fontId="9"/>
  </si>
  <si>
    <t>003</t>
    <phoneticPr fontId="9"/>
  </si>
  <si>
    <t>200m</t>
    <phoneticPr fontId="9"/>
  </si>
  <si>
    <t>南　薩</t>
    <rPh sb="0" eb="1">
      <t>ミナミ</t>
    </rPh>
    <rPh sb="2" eb="3">
      <t>サツ</t>
    </rPh>
    <phoneticPr fontId="1"/>
  </si>
  <si>
    <t>あ 青戸</t>
  </si>
  <si>
    <t>700円</t>
    <rPh sb="3" eb="4">
      <t>エン</t>
    </rPh>
    <phoneticPr fontId="1"/>
  </si>
  <si>
    <t>職名</t>
  </si>
  <si>
    <t>監督名</t>
    <rPh sb="0" eb="2">
      <t>カントク</t>
    </rPh>
    <rPh sb="2" eb="3">
      <t>メイ</t>
    </rPh>
    <phoneticPr fontId="1"/>
  </si>
  <si>
    <t>00201 0</t>
    <phoneticPr fontId="9"/>
  </si>
  <si>
    <t>一年100m</t>
    <rPh sb="0" eb="1">
      <t>1</t>
    </rPh>
    <rPh sb="1" eb="2">
      <t>ネン</t>
    </rPh>
    <phoneticPr fontId="9"/>
  </si>
  <si>
    <t>一年</t>
    <rPh sb="0" eb="1">
      <t>1</t>
    </rPh>
    <rPh sb="1" eb="2">
      <t>ネン</t>
    </rPh>
    <phoneticPr fontId="1"/>
  </si>
  <si>
    <t>01 0</t>
    <phoneticPr fontId="9"/>
  </si>
  <si>
    <t>1年</t>
    <rPh sb="1" eb="2">
      <t>ネン</t>
    </rPh>
    <phoneticPr fontId="9"/>
  </si>
  <si>
    <t>002</t>
    <phoneticPr fontId="9"/>
  </si>
  <si>
    <t>100m</t>
    <phoneticPr fontId="9"/>
  </si>
  <si>
    <t>鹿児島</t>
  </si>
  <si>
    <t>あ 吾平</t>
  </si>
  <si>
    <t>300円</t>
    <rPh sb="3" eb="4">
      <t>エン</t>
    </rPh>
    <phoneticPr fontId="1"/>
  </si>
  <si>
    <t>中学校</t>
    <rPh sb="0" eb="3">
      <t>チュウガッコウ</t>
    </rPh>
    <phoneticPr fontId="1"/>
  </si>
  <si>
    <t>学校名</t>
    <rPh sb="0" eb="3">
      <t>ガッコウメイ</t>
    </rPh>
    <phoneticPr fontId="1"/>
  </si>
  <si>
    <t>ｺｰﾄﾞ</t>
    <phoneticPr fontId="1"/>
  </si>
  <si>
    <t>種別</t>
    <rPh sb="0" eb="2">
      <t>シュベツ</t>
    </rPh>
    <phoneticPr fontId="1"/>
  </si>
  <si>
    <t>ﾘﾚｰ</t>
    <phoneticPr fontId="1"/>
  </si>
  <si>
    <t>種別ｺｰﾄﾞ</t>
    <rPh sb="0" eb="2">
      <t>シュベツ</t>
    </rPh>
    <phoneticPr fontId="1"/>
  </si>
  <si>
    <t>ｺｰﾄﾞ</t>
    <phoneticPr fontId="1"/>
  </si>
  <si>
    <t>種目</t>
    <rPh sb="0" eb="2">
      <t>シュモク</t>
    </rPh>
    <phoneticPr fontId="1"/>
  </si>
  <si>
    <t>地区名</t>
    <rPh sb="0" eb="3">
      <t>チクメイ</t>
    </rPh>
    <phoneticPr fontId="1"/>
  </si>
  <si>
    <t>基礎学校ｺｰﾄﾞ</t>
    <rPh sb="0" eb="2">
      <t>キソ</t>
    </rPh>
    <rPh sb="2" eb="4">
      <t>ガッコウ</t>
    </rPh>
    <phoneticPr fontId="1"/>
  </si>
  <si>
    <t>性別</t>
    <rPh sb="0" eb="2">
      <t>セイベツ</t>
    </rPh>
    <phoneticPr fontId="1"/>
  </si>
  <si>
    <t>新規</t>
    <rPh sb="0" eb="2">
      <t>シンキ</t>
    </rPh>
    <phoneticPr fontId="1"/>
  </si>
  <si>
    <t>地区中体連</t>
    <phoneticPr fontId="1"/>
  </si>
  <si>
    <t>陸上①</t>
    <rPh sb="0" eb="2">
      <t>リクジョウ</t>
    </rPh>
    <phoneticPr fontId="1"/>
  </si>
  <si>
    <t>【</t>
    <phoneticPr fontId="1"/>
  </si>
  <si>
    <t>】　地区</t>
    <rPh sb="2" eb="4">
      <t>チク</t>
    </rPh>
    <phoneticPr fontId="1"/>
  </si>
  <si>
    <t>陸上③</t>
    <rPh sb="0" eb="2">
      <t>リクジョウ</t>
    </rPh>
    <phoneticPr fontId="1"/>
  </si>
  <si>
    <t>学　　校　　名</t>
    <rPh sb="0" eb="7">
      <t>ガッコウメイ</t>
    </rPh>
    <phoneticPr fontId="1"/>
  </si>
  <si>
    <t>男子選手</t>
    <rPh sb="0" eb="2">
      <t>ダンシ</t>
    </rPh>
    <rPh sb="2" eb="4">
      <t>センシュ</t>
    </rPh>
    <phoneticPr fontId="1"/>
  </si>
  <si>
    <t>男子補欠</t>
    <rPh sb="0" eb="2">
      <t>ダンシ</t>
    </rPh>
    <rPh sb="2" eb="4">
      <t>ホケツ</t>
    </rPh>
    <phoneticPr fontId="1"/>
  </si>
  <si>
    <t>女子選手</t>
    <rPh sb="0" eb="2">
      <t>ジョシ</t>
    </rPh>
    <rPh sb="2" eb="4">
      <t>センシュ</t>
    </rPh>
    <phoneticPr fontId="1"/>
  </si>
  <si>
    <t>女子補欠</t>
    <rPh sb="0" eb="2">
      <t>ジョシ</t>
    </rPh>
    <rPh sb="2" eb="4">
      <t>ホケツ</t>
    </rPh>
    <phoneticPr fontId="1"/>
  </si>
  <si>
    <t>計</t>
    <rPh sb="0" eb="1">
      <t>ケイ</t>
    </rPh>
    <phoneticPr fontId="1"/>
  </si>
  <si>
    <t>合計</t>
    <rPh sb="0" eb="2">
      <t>ゴウケイ</t>
    </rPh>
    <phoneticPr fontId="1"/>
  </si>
  <si>
    <t>納金</t>
    <rPh sb="0" eb="2">
      <t>ノウキン</t>
    </rPh>
    <phoneticPr fontId="1"/>
  </si>
  <si>
    <t>未納</t>
    <rPh sb="0" eb="2">
      <t>ミノウ</t>
    </rPh>
    <phoneticPr fontId="1"/>
  </si>
  <si>
    <t>ｺｰﾄﾞ</t>
    <phoneticPr fontId="1"/>
  </si>
  <si>
    <t>※選手の欄には２種目選手として出場する生徒は１としてカウントしてください。</t>
    <rPh sb="1" eb="3">
      <t>センシュ</t>
    </rPh>
    <rPh sb="4" eb="5">
      <t>ラン</t>
    </rPh>
    <rPh sb="8" eb="10">
      <t>シュモク</t>
    </rPh>
    <rPh sb="10" eb="12">
      <t>センシュ</t>
    </rPh>
    <rPh sb="15" eb="17">
      <t>シュツジョウ</t>
    </rPh>
    <rPh sb="19" eb="21">
      <t>セイト</t>
    </rPh>
    <phoneticPr fontId="1"/>
  </si>
  <si>
    <t>※補欠の欄には補欠のみで他種目に選手として出場しない生徒の人数をカウントしてください。</t>
    <rPh sb="1" eb="3">
      <t>ホケツ</t>
    </rPh>
    <rPh sb="4" eb="5">
      <t>ラン</t>
    </rPh>
    <rPh sb="7" eb="9">
      <t>ホケツ</t>
    </rPh>
    <rPh sb="12" eb="14">
      <t>タシュ</t>
    </rPh>
    <rPh sb="14" eb="15">
      <t>モク</t>
    </rPh>
    <rPh sb="16" eb="18">
      <t>センシュ</t>
    </rPh>
    <rPh sb="21" eb="23">
      <t>シュツジョウ</t>
    </rPh>
    <rPh sb="26" eb="28">
      <t>セイト</t>
    </rPh>
    <rPh sb="29" eb="31">
      <t>ニンズウ</t>
    </rPh>
    <phoneticPr fontId="1"/>
  </si>
  <si>
    <t>　計の欄の人数の参加料を徴収いたします。</t>
    <rPh sb="1" eb="2">
      <t>ケイ</t>
    </rPh>
    <rPh sb="3" eb="4">
      <t>ラン</t>
    </rPh>
    <rPh sb="5" eb="7">
      <t>ニンズウ</t>
    </rPh>
    <rPh sb="8" eb="11">
      <t>サンカリョウ</t>
    </rPh>
    <rPh sb="12" eb="14">
      <t>チョウシュウ</t>
    </rPh>
    <phoneticPr fontId="1"/>
  </si>
  <si>
    <t>【</t>
    <phoneticPr fontId="1"/>
  </si>
  <si>
    <t>】　地　区</t>
    <rPh sb="2" eb="5">
      <t>チク</t>
    </rPh>
    <phoneticPr fontId="1"/>
  </si>
  <si>
    <t>氏　　　名</t>
    <rPh sb="0" eb="5">
      <t>シメイ</t>
    </rPh>
    <phoneticPr fontId="1"/>
  </si>
  <si>
    <t>公認審判</t>
    <rPh sb="0" eb="2">
      <t>コウニン</t>
    </rPh>
    <rPh sb="2" eb="4">
      <t>シンパン</t>
    </rPh>
    <phoneticPr fontId="1"/>
  </si>
  <si>
    <t>引率の
有無</t>
    <rPh sb="0" eb="2">
      <t>インソツ</t>
    </rPh>
    <rPh sb="4" eb="6">
      <t>ウム</t>
    </rPh>
    <phoneticPr fontId="1"/>
  </si>
  <si>
    <t>引率</t>
    <rPh sb="0" eb="2">
      <t>インソツ</t>
    </rPh>
    <phoneticPr fontId="1"/>
  </si>
  <si>
    <t>有</t>
    <rPh sb="0" eb="1">
      <t>ア</t>
    </rPh>
    <phoneticPr fontId="1"/>
  </si>
  <si>
    <t>出張</t>
    <rPh sb="0" eb="2">
      <t>シュッチョウ</t>
    </rPh>
    <phoneticPr fontId="1"/>
  </si>
  <si>
    <t>無</t>
    <rPh sb="0" eb="1">
      <t>ナ</t>
    </rPh>
    <phoneticPr fontId="1"/>
  </si>
  <si>
    <t>特休</t>
    <rPh sb="0" eb="2">
      <t>トッキュウ</t>
    </rPh>
    <phoneticPr fontId="1"/>
  </si>
  <si>
    <t>旅費別途出張</t>
    <rPh sb="0" eb="2">
      <t>リョヒ</t>
    </rPh>
    <rPh sb="2" eb="4">
      <t>ベット</t>
    </rPh>
    <rPh sb="4" eb="6">
      <t>シュッチョウ</t>
    </rPh>
    <phoneticPr fontId="1"/>
  </si>
  <si>
    <t>別勤</t>
    <rPh sb="0" eb="1">
      <t>ベツ</t>
    </rPh>
    <rPh sb="1" eb="2">
      <t>ツトム</t>
    </rPh>
    <phoneticPr fontId="1"/>
  </si>
  <si>
    <t>年休</t>
    <rPh sb="0" eb="2">
      <t>ネンキュウ</t>
    </rPh>
    <phoneticPr fontId="1"/>
  </si>
  <si>
    <t>※　生徒引率が有・無の選択（記入）をしてください。</t>
    <rPh sb="2" eb="4">
      <t>セイト</t>
    </rPh>
    <rPh sb="4" eb="6">
      <t>インソツ</t>
    </rPh>
    <rPh sb="7" eb="8">
      <t>ア</t>
    </rPh>
    <rPh sb="9" eb="10">
      <t>ナ</t>
    </rPh>
    <rPh sb="11" eb="13">
      <t>センタク</t>
    </rPh>
    <rPh sb="14" eb="16">
      <t>キニュウ</t>
    </rPh>
    <phoneticPr fontId="1"/>
  </si>
  <si>
    <t>※　引率形態も選択（記入）してください。（日当支給に必要です）</t>
    <rPh sb="2" eb="4">
      <t>インソツ</t>
    </rPh>
    <rPh sb="4" eb="6">
      <t>ケイタイ</t>
    </rPh>
    <rPh sb="7" eb="9">
      <t>センタク</t>
    </rPh>
    <rPh sb="10" eb="12">
      <t>キニュウ</t>
    </rPh>
    <rPh sb="21" eb="23">
      <t>ニットウ</t>
    </rPh>
    <rPh sb="23" eb="25">
      <t>シキュウ</t>
    </rPh>
    <rPh sb="26" eb="28">
      <t>ヒツヨウ</t>
    </rPh>
    <phoneticPr fontId="1"/>
  </si>
  <si>
    <t>地区</t>
    <rPh sb="0" eb="2">
      <t>チク</t>
    </rPh>
    <phoneticPr fontId="1"/>
  </si>
  <si>
    <t>チーム
最高記録</t>
    <rPh sb="4" eb="8">
      <t>サイコウキロク</t>
    </rPh>
    <phoneticPr fontId="1"/>
  </si>
  <si>
    <t>学校名</t>
    <rPh sb="0" eb="3">
      <t>ガッコウメイ</t>
    </rPh>
    <phoneticPr fontId="1"/>
  </si>
  <si>
    <t>性別</t>
    <rPh sb="0" eb="2">
      <t>セイベツ</t>
    </rPh>
    <phoneticPr fontId="1"/>
  </si>
  <si>
    <t>例</t>
    <rPh sb="0" eb="1">
      <t>レイ</t>
    </rPh>
    <phoneticPr fontId="1"/>
  </si>
  <si>
    <t>女</t>
    <rPh sb="0" eb="1">
      <t>オンナ</t>
    </rPh>
    <phoneticPr fontId="1"/>
  </si>
  <si>
    <t>県陸協登録ﾅﾝﾊﾞｰを半角数字で入力</t>
    <rPh sb="0" eb="3">
      <t>ケンリッキョウ</t>
    </rPh>
    <rPh sb="3" eb="5">
      <t>トウロク</t>
    </rPh>
    <rPh sb="11" eb="13">
      <t>ハンカク</t>
    </rPh>
    <rPh sb="13" eb="15">
      <t>スウジ</t>
    </rPh>
    <rPh sb="16" eb="18">
      <t>ニュウリョク</t>
    </rPh>
    <phoneticPr fontId="1"/>
  </si>
  <si>
    <t>名字だけを入力</t>
    <rPh sb="0" eb="5">
      <t>ミョウジダケ</t>
    </rPh>
    <rPh sb="5" eb="7">
      <t>ニュウr</t>
    </rPh>
    <phoneticPr fontId="1"/>
  </si>
  <si>
    <t>名前だけを入力</t>
    <rPh sb="0" eb="5">
      <t>ナ</t>
    </rPh>
    <rPh sb="5" eb="7">
      <t>ン</t>
    </rPh>
    <phoneticPr fontId="1"/>
  </si>
  <si>
    <t>自動的に入力されますが，間違っている場合は直接入力</t>
    <rPh sb="0" eb="3">
      <t>ジドウテキ</t>
    </rPh>
    <rPh sb="4" eb="6">
      <t>ニュウリョク</t>
    </rPh>
    <rPh sb="12" eb="14">
      <t>マチガ</t>
    </rPh>
    <rPh sb="18" eb="20">
      <t>バアイ</t>
    </rPh>
    <rPh sb="21" eb="25">
      <t>チョクセツニュウ</t>
    </rPh>
    <phoneticPr fontId="1"/>
  </si>
  <si>
    <t>リストより選択</t>
    <phoneticPr fontId="1"/>
  </si>
  <si>
    <t>リストより選択</t>
    <rPh sb="0" eb="7">
      <t>リスト</t>
    </rPh>
    <phoneticPr fontId="1"/>
  </si>
  <si>
    <t>リストより
選択</t>
    <rPh sb="0" eb="8">
      <t>リスト</t>
    </rPh>
    <phoneticPr fontId="1"/>
  </si>
  <si>
    <t>自動的に入力されます</t>
    <rPh sb="0" eb="3">
      <t>ジドウテキ</t>
    </rPh>
    <rPh sb="4" eb="6">
      <t>ニュウリョク</t>
    </rPh>
    <phoneticPr fontId="1"/>
  </si>
  <si>
    <t>例）100m
11秒68→1168
走幅跳
6m58→658</t>
    <rPh sb="0" eb="1">
      <t>レイ</t>
    </rPh>
    <rPh sb="9" eb="10">
      <t>ビョウ</t>
    </rPh>
    <rPh sb="18" eb="21">
      <t>ハシリハバトビ</t>
    </rPh>
    <phoneticPr fontId="1"/>
  </si>
  <si>
    <t>補欠の場合のみ選択</t>
    <rPh sb="0" eb="2">
      <t>ホケツ</t>
    </rPh>
    <rPh sb="3" eb="5">
      <t>バアイ</t>
    </rPh>
    <rPh sb="7" eb="9">
      <t>センタク</t>
    </rPh>
    <phoneticPr fontId="1"/>
  </si>
  <si>
    <t>リストより選択</t>
    <phoneticPr fontId="1"/>
  </si>
  <si>
    <t>リストより選択</t>
    <phoneticPr fontId="1"/>
  </si>
  <si>
    <t>例)
42秒81
→4281</t>
    <rPh sb="0" eb="1">
      <t>レイ</t>
    </rPh>
    <rPh sb="5" eb="6">
      <t>ビョウ</t>
    </rPh>
    <phoneticPr fontId="1"/>
  </si>
  <si>
    <t>男</t>
    <rPh sb="0" eb="1">
      <t>オトコ</t>
    </rPh>
    <phoneticPr fontId="1"/>
  </si>
  <si>
    <t xml:space="preserve">陸上② </t>
    <rPh sb="0" eb="2">
      <t>リクジョウ</t>
    </rPh>
    <phoneticPr fontId="1"/>
  </si>
  <si>
    <t>鹿児島</t>
    <rPh sb="0" eb="3">
      <t>カゴシマ</t>
    </rPh>
    <phoneticPr fontId="1"/>
  </si>
  <si>
    <t>花子</t>
    <rPh sb="0" eb="2">
      <t>ハナコ</t>
    </rPh>
    <phoneticPr fontId="1"/>
  </si>
  <si>
    <t>カゴシマ</t>
    <phoneticPr fontId="1"/>
  </si>
  <si>
    <t>ハナコ</t>
    <phoneticPr fontId="1"/>
  </si>
  <si>
    <t>出　水</t>
    <rPh sb="0" eb="1">
      <t>デ</t>
    </rPh>
    <rPh sb="2" eb="3">
      <t>ミズ</t>
    </rPh>
    <phoneticPr fontId="1"/>
  </si>
  <si>
    <t>姶・伊</t>
    <rPh sb="2" eb="3">
      <t>イ</t>
    </rPh>
    <phoneticPr fontId="1"/>
  </si>
  <si>
    <t>令和     年　　　月　　　　日</t>
    <rPh sb="0" eb="2">
      <t>レイワ</t>
    </rPh>
    <rPh sb="7" eb="8">
      <t>ネン</t>
    </rPh>
    <rPh sb="11" eb="12">
      <t>ガツ</t>
    </rPh>
    <rPh sb="16" eb="17">
      <t>ニチ</t>
    </rPh>
    <phoneticPr fontId="1"/>
  </si>
  <si>
    <t>ナンバーカードは空欄にしてください。</t>
  </si>
  <si>
    <t>注意事項（必ずお読みください!!!）</t>
    <rPh sb="0" eb="4">
      <t>チュウイジコウ</t>
    </rPh>
    <rPh sb="5" eb="6">
      <t>カナラ</t>
    </rPh>
    <rPh sb="8" eb="9">
      <t>ヨ</t>
    </rPh>
    <phoneticPr fontId="1"/>
  </si>
  <si>
    <r>
      <t>※　</t>
    </r>
    <r>
      <rPr>
        <u/>
        <sz val="16"/>
        <color rgb="FFFF0000"/>
        <rFont val="ＭＳ Ｐゴシック"/>
        <family val="3"/>
        <charset val="128"/>
      </rPr>
      <t>300円登録</t>
    </r>
    <r>
      <rPr>
        <sz val="16"/>
        <rFont val="ＭＳ Ｐゴシック"/>
        <family val="3"/>
        <charset val="128"/>
      </rPr>
      <t>→県総体のみの出場となる生徒は，300円登録となりますので，ナンバーカードはこちらで割り当てます。新規登録者のリストに300円を入力し，</t>
    </r>
    <rPh sb="5" eb="6">
      <t>エン</t>
    </rPh>
    <rPh sb="6" eb="8">
      <t>トウロク</t>
    </rPh>
    <rPh sb="9" eb="12">
      <t>ケンソウタイ</t>
    </rPh>
    <rPh sb="15" eb="17">
      <t>シュツジョウ</t>
    </rPh>
    <rPh sb="20" eb="22">
      <t>セイト</t>
    </rPh>
    <rPh sb="27" eb="28">
      <t>エン</t>
    </rPh>
    <rPh sb="28" eb="30">
      <t>トウロク</t>
    </rPh>
    <rPh sb="50" eb="51">
      <t>ワ</t>
    </rPh>
    <rPh sb="52" eb="53">
      <t>ア</t>
    </rPh>
    <rPh sb="57" eb="59">
      <t>シンキトウロク</t>
    </rPh>
    <rPh sb="59" eb="62">
      <t>トウロクシャ</t>
    </rPh>
    <rPh sb="70" eb="71">
      <t>エン</t>
    </rPh>
    <rPh sb="72" eb="74">
      <t>ニュウリョク</t>
    </rPh>
    <phoneticPr fontId="1"/>
  </si>
  <si>
    <t>例）100m
11秒68→1168
11秒6→1160
走幅跳
6m58→658</t>
    <rPh sb="0" eb="1">
      <t>レイ</t>
    </rPh>
    <rPh sb="9" eb="10">
      <t>ビョウ</t>
    </rPh>
    <rPh sb="20" eb="21">
      <t>ビョウ</t>
    </rPh>
    <rPh sb="28" eb="31">
      <t>ハシリハバトビ</t>
    </rPh>
    <phoneticPr fontId="1"/>
  </si>
  <si>
    <t>※　「部活動指導員」とは，学校教育法施行規則第78条の2に示されている者であり，学校設置者により任用
  されている者を示すので，学校職員の立場である。</t>
    <rPh sb="3" eb="6">
      <t>ブカツドウ</t>
    </rPh>
    <rPh sb="6" eb="9">
      <t>シドウイン</t>
    </rPh>
    <rPh sb="13" eb="15">
      <t>ガッコウ</t>
    </rPh>
    <rPh sb="15" eb="18">
      <t>キョウイクホウ</t>
    </rPh>
    <rPh sb="18" eb="20">
      <t>セコウ</t>
    </rPh>
    <rPh sb="20" eb="22">
      <t>キソク</t>
    </rPh>
    <rPh sb="22" eb="23">
      <t>ダイ</t>
    </rPh>
    <rPh sb="25" eb="26">
      <t>ジョウ</t>
    </rPh>
    <rPh sb="29" eb="30">
      <t>シメ</t>
    </rPh>
    <rPh sb="35" eb="36">
      <t>モノ</t>
    </rPh>
    <rPh sb="40" eb="42">
      <t>ガッコウ</t>
    </rPh>
    <rPh sb="42" eb="45">
      <t>セッチシャ</t>
    </rPh>
    <rPh sb="48" eb="50">
      <t>ニンヨウ</t>
    </rPh>
    <rPh sb="58" eb="59">
      <t>モノ</t>
    </rPh>
    <rPh sb="60" eb="61">
      <t>シメ</t>
    </rPh>
    <rPh sb="65" eb="67">
      <t>ガッコウ</t>
    </rPh>
    <rPh sb="67" eb="69">
      <t>ショクイン</t>
    </rPh>
    <rPh sb="70" eb="72">
      <t>タチバ</t>
    </rPh>
    <phoneticPr fontId="1"/>
  </si>
  <si>
    <t>参加料
800円</t>
    <rPh sb="0" eb="3">
      <t>サンカリョウ</t>
    </rPh>
    <rPh sb="7" eb="8">
      <t>エン</t>
    </rPh>
    <phoneticPr fontId="1"/>
  </si>
  <si>
    <t>補助審判</t>
    <rPh sb="0" eb="2">
      <t>ホジョ</t>
    </rPh>
    <rPh sb="2" eb="4">
      <t>シンパン</t>
    </rPh>
    <phoneticPr fontId="1"/>
  </si>
  <si>
    <t>※　公認審判免許をお持ちの方は，記入欄に「公認審判」を選択（記入）してください。</t>
    <rPh sb="2" eb="4">
      <t>コウニン</t>
    </rPh>
    <rPh sb="4" eb="6">
      <t>シンパン</t>
    </rPh>
    <rPh sb="6" eb="8">
      <t>メンキョ</t>
    </rPh>
    <rPh sb="9" eb="11">
      <t>オモ</t>
    </rPh>
    <rPh sb="13" eb="14">
      <t>カタ</t>
    </rPh>
    <rPh sb="16" eb="19">
      <t>キニュウラン</t>
    </rPh>
    <rPh sb="21" eb="23">
      <t>コウニン</t>
    </rPh>
    <rPh sb="23" eb="25">
      <t>シンパン</t>
    </rPh>
    <rPh sb="27" eb="29">
      <t>センタク</t>
    </rPh>
    <rPh sb="30" eb="32">
      <t>キニュウ</t>
    </rPh>
    <phoneticPr fontId="1"/>
  </si>
  <si>
    <t>　補助審判としてお手伝いしていただける方は「補助審判」を選択（記入）してください。</t>
    <rPh sb="1" eb="3">
      <t>ホジョ</t>
    </rPh>
    <rPh sb="3" eb="5">
      <t>シンパン</t>
    </rPh>
    <rPh sb="9" eb="11">
      <t>テツダ</t>
    </rPh>
    <rPh sb="19" eb="20">
      <t>カタ</t>
    </rPh>
    <rPh sb="22" eb="24">
      <t>ホジョ</t>
    </rPh>
    <rPh sb="24" eb="26">
      <t>シンパン</t>
    </rPh>
    <rPh sb="28" eb="30">
      <t>センタク</t>
    </rPh>
    <rPh sb="31" eb="33">
      <t>キニュウ</t>
    </rPh>
    <phoneticPr fontId="1"/>
  </si>
  <si>
    <r>
      <t>※　</t>
    </r>
    <r>
      <rPr>
        <u val="double"/>
        <sz val="16"/>
        <rFont val="ＭＳ Ｐゴシック"/>
        <family val="3"/>
        <charset val="128"/>
      </rPr>
      <t>リレーのみの選手も必ず記入してください。</t>
    </r>
    <rPh sb="8" eb="10">
      <t>センシュ</t>
    </rPh>
    <rPh sb="11" eb="12">
      <t>カナラ</t>
    </rPh>
    <rPh sb="13" eb="15">
      <t>キニュウ</t>
    </rPh>
    <phoneticPr fontId="1"/>
  </si>
  <si>
    <t>※上記の者は，本校在学中の生徒であり，定期健康診断の結果異常を認めないので大会出場を承認します。</t>
    <rPh sb="1" eb="3">
      <t>ジョウキ</t>
    </rPh>
    <rPh sb="4" eb="5">
      <t>モノ</t>
    </rPh>
    <rPh sb="7" eb="9">
      <t>ホンコウ</t>
    </rPh>
    <rPh sb="9" eb="12">
      <t>ザイガクチュウ</t>
    </rPh>
    <rPh sb="13" eb="15">
      <t>セイト</t>
    </rPh>
    <rPh sb="19" eb="21">
      <t>テイキ</t>
    </rPh>
    <rPh sb="21" eb="23">
      <t>ケンコウ</t>
    </rPh>
    <rPh sb="23" eb="25">
      <t>シンダン</t>
    </rPh>
    <rPh sb="26" eb="28">
      <t>ケッカ</t>
    </rPh>
    <rPh sb="28" eb="30">
      <t>イジョウ</t>
    </rPh>
    <rPh sb="31" eb="32">
      <t>ミト</t>
    </rPh>
    <rPh sb="37" eb="39">
      <t>タイカイ</t>
    </rPh>
    <rPh sb="39" eb="40">
      <t>シュツ</t>
    </rPh>
    <rPh sb="40" eb="41">
      <t>ジョウ</t>
    </rPh>
    <rPh sb="42" eb="44">
      <t>ショウニン</t>
    </rPh>
    <phoneticPr fontId="1"/>
  </si>
  <si>
    <t>印</t>
  </si>
  <si>
    <t>・</t>
  </si>
  <si>
    <t>中学校長</t>
  </si>
  <si>
    <t>令和3年度　陸上競技　審判員名簿</t>
    <rPh sb="0" eb="1">
      <t>レイ</t>
    </rPh>
    <rPh sb="1" eb="2">
      <t>ワ</t>
    </rPh>
    <rPh sb="3" eb="4">
      <t>ガンネン</t>
    </rPh>
    <rPh sb="4" eb="5">
      <t>ド</t>
    </rPh>
    <rPh sb="5" eb="7">
      <t>ヘイネンド</t>
    </rPh>
    <rPh sb="6" eb="8">
      <t>リクジョウ</t>
    </rPh>
    <rPh sb="8" eb="10">
      <t>キョウギ</t>
    </rPh>
    <rPh sb="11" eb="14">
      <t>シンパンイン</t>
    </rPh>
    <rPh sb="14" eb="16">
      <t>メイボ</t>
    </rPh>
    <phoneticPr fontId="1"/>
  </si>
  <si>
    <t>令和3年度　陸上競技地区別参加人数一覧表</t>
    <rPh sb="0" eb="1">
      <t>レイ</t>
    </rPh>
    <rPh sb="1" eb="2">
      <t>ワ</t>
    </rPh>
    <rPh sb="3" eb="4">
      <t>ガンネン</t>
    </rPh>
    <rPh sb="4" eb="5">
      <t>ド</t>
    </rPh>
    <rPh sb="5" eb="7">
      <t>ヘイネンド</t>
    </rPh>
    <rPh sb="6" eb="8">
      <t>リクジョウ</t>
    </rPh>
    <rPh sb="8" eb="10">
      <t>キョウギ</t>
    </rPh>
    <rPh sb="10" eb="13">
      <t>チクベツ</t>
    </rPh>
    <rPh sb="13" eb="15">
      <t>サンカ</t>
    </rPh>
    <rPh sb="15" eb="17">
      <t>ニンズウ</t>
    </rPh>
    <rPh sb="17" eb="20">
      <t>イチランヒョウ</t>
    </rPh>
    <phoneticPr fontId="1"/>
  </si>
  <si>
    <t>令和3年度　陸上競技参加申込書</t>
    <rPh sb="0" eb="2">
      <t>レイワ</t>
    </rPh>
    <rPh sb="3" eb="5">
      <t>ネンド</t>
    </rPh>
    <rPh sb="6" eb="8">
      <t>リクジョウ</t>
    </rPh>
    <rPh sb="8" eb="10">
      <t>キョウギ</t>
    </rPh>
    <rPh sb="10" eb="12">
      <t>サンカ</t>
    </rPh>
    <rPh sb="12" eb="15">
      <t>モウシコミショ</t>
    </rPh>
    <phoneticPr fontId="1"/>
  </si>
  <si>
    <t>処理なし</t>
    <rPh sb="0" eb="2">
      <t>ショリ</t>
    </rPh>
    <phoneticPr fontId="1"/>
  </si>
  <si>
    <t>勤務処理</t>
    <rPh sb="0" eb="2">
      <t>キンム</t>
    </rPh>
    <rPh sb="2" eb="4">
      <t>ショリ</t>
    </rPh>
    <phoneticPr fontId="1"/>
  </si>
  <si>
    <t>※上記の者は，鹿児島県中体連「個人情報保護方針」を承認しています。</t>
    <rPh sb="1" eb="3">
      <t>ジョウキ</t>
    </rPh>
    <rPh sb="4" eb="5">
      <t>モノ</t>
    </rPh>
    <rPh sb="7" eb="11">
      <t>カゴシマケン</t>
    </rPh>
    <rPh sb="11" eb="14">
      <t>チュウタイレン</t>
    </rPh>
    <rPh sb="15" eb="17">
      <t>コジン</t>
    </rPh>
    <rPh sb="17" eb="19">
      <t>ジョウホウ</t>
    </rPh>
    <rPh sb="19" eb="21">
      <t>ホゴ</t>
    </rPh>
    <rPh sb="21" eb="23">
      <t>ホウシン</t>
    </rPh>
    <rPh sb="25" eb="27">
      <t>ショウニン</t>
    </rPh>
    <phoneticPr fontId="1"/>
  </si>
  <si>
    <t>登録料1,150円は鹿児島陸協に直接振り込みになりますので，中体連には支払わないようご注意ください。</t>
    <rPh sb="0" eb="3">
      <t>トウロクリョウ</t>
    </rPh>
    <rPh sb="8" eb="9">
      <t>エン</t>
    </rPh>
    <rPh sb="10" eb="15">
      <t>カゴシマリッキョウ</t>
    </rPh>
    <rPh sb="16" eb="18">
      <t>チョクセツ</t>
    </rPh>
    <rPh sb="18" eb="19">
      <t>フ</t>
    </rPh>
    <rPh sb="20" eb="21">
      <t>コ</t>
    </rPh>
    <rPh sb="30" eb="33">
      <t>チュウタイレン</t>
    </rPh>
    <rPh sb="35" eb="37">
      <t>シハラ</t>
    </rPh>
    <rPh sb="43" eb="45">
      <t>チュウイ</t>
    </rPh>
    <phoneticPr fontId="1"/>
  </si>
  <si>
    <r>
      <rPr>
        <sz val="16"/>
        <color rgb="FFFF0000"/>
        <rFont val="ＭＳ Ｐゴシック"/>
        <family val="3"/>
        <charset val="128"/>
      </rPr>
      <t>※　1,150</t>
    </r>
    <r>
      <rPr>
        <u/>
        <sz val="16"/>
        <color rgb="FFFF0000"/>
        <rFont val="ＭＳ Ｐゴシック"/>
        <family val="3"/>
        <charset val="128"/>
      </rPr>
      <t>円登録</t>
    </r>
    <r>
      <rPr>
        <sz val="16"/>
        <rFont val="ＭＳ Ｐゴシック"/>
        <family val="3"/>
        <charset val="128"/>
      </rPr>
      <t>→新規登録者は，JAAF（日本陸連）JAFF STARTのページから登録を済ませた上，割り当てられた登録番号を必ず入力してください。</t>
    </r>
    <rPh sb="7" eb="8">
      <t>エン</t>
    </rPh>
    <rPh sb="8" eb="10">
      <t>トウロク</t>
    </rPh>
    <rPh sb="11" eb="13">
      <t>シンキ</t>
    </rPh>
    <rPh sb="13" eb="16">
      <t>トウロクシャ</t>
    </rPh>
    <rPh sb="23" eb="27">
      <t>ニホンリクレン</t>
    </rPh>
    <rPh sb="44" eb="46">
      <t>トウロク</t>
    </rPh>
    <rPh sb="47" eb="48">
      <t>ス</t>
    </rPh>
    <rPh sb="51" eb="52">
      <t>ウエ</t>
    </rPh>
    <rPh sb="53" eb="54">
      <t>ワ</t>
    </rPh>
    <rPh sb="55" eb="56">
      <t>ア</t>
    </rPh>
    <rPh sb="60" eb="64">
      <t>トウロクバンゴウ</t>
    </rPh>
    <rPh sb="65" eb="66">
      <t>カナラ</t>
    </rPh>
    <rPh sb="67" eb="6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</si>
</sst>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29">
    <font>
      <sz val="11"/>
      <name val="ＭＳ Ｐゴシック"/>
      <family val="3"/>
      <charset val="128"/>
    </font>
    <font>
      <sz val="6"/>
      <name val="ＭＳ Ｐゴシック"/>
      <family val="3"/>
      <charset val="128"/>
    </font>
    <font>
      <sz val="11"/>
      <name val="ＭＳ 明朝"/>
      <family val="1"/>
      <charset val="128"/>
    </font>
    <font>
      <sz val="12"/>
      <name val="ヒラギノ丸ゴ Pro W4"/>
      <family val="3"/>
      <charset val="128"/>
    </font>
    <font>
      <sz val="12"/>
      <name val="ＭＳ 明朝"/>
      <family val="1"/>
      <charset val="128"/>
    </font>
    <font>
      <sz val="11"/>
      <color indexed="53"/>
      <name val="ＭＳ 明朝"/>
      <family val="1"/>
      <charset val="128"/>
    </font>
    <font>
      <sz val="18"/>
      <name val="ＭＳ Ｐゴシック"/>
      <family val="3"/>
      <charset val="128"/>
    </font>
    <font>
      <sz val="16"/>
      <name val="ＭＳ Ｐゴシック"/>
      <family val="3"/>
      <charset val="128"/>
    </font>
    <font>
      <sz val="14"/>
      <name val="ＭＳ Ｐゴシック"/>
      <family val="3"/>
      <charset val="128"/>
    </font>
    <font>
      <sz val="6"/>
      <name val="Osaka"/>
      <family val="3"/>
      <charset val="128"/>
    </font>
    <font>
      <sz val="12"/>
      <name val="ＭＳ Ｐゴシック"/>
      <family val="3"/>
      <charset val="128"/>
    </font>
    <font>
      <sz val="11"/>
      <name val="ヒラギノ丸ゴ Pro W4"/>
      <family val="3"/>
      <charset val="128"/>
    </font>
    <font>
      <sz val="20"/>
      <name val="ＭＳ Ｐゴシック"/>
      <family val="3"/>
      <charset val="128"/>
    </font>
    <font>
      <b/>
      <sz val="20"/>
      <name val="ＭＳ Ｐゴシック"/>
      <family val="3"/>
      <charset val="128"/>
    </font>
    <font>
      <sz val="24"/>
      <name val="ＭＳ Ｐゴシック"/>
      <family val="3"/>
      <charset val="128"/>
    </font>
    <font>
      <sz val="28"/>
      <name val="ＭＳ Ｐゴシック"/>
      <family val="3"/>
      <charset val="128"/>
    </font>
    <font>
      <u/>
      <sz val="11"/>
      <color theme="10"/>
      <name val="ＭＳ Ｐゴシック"/>
      <family val="3"/>
      <charset val="128"/>
    </font>
    <font>
      <u/>
      <sz val="11"/>
      <color theme="11"/>
      <name val="ＭＳ Ｐゴシック"/>
      <family val="3"/>
      <charset val="128"/>
    </font>
    <font>
      <sz val="11"/>
      <name val="ＭＳ Ｐゴシック"/>
      <family val="3"/>
      <charset val="128"/>
    </font>
    <font>
      <b/>
      <sz val="14"/>
      <name val="ＭＳ Ｐゴシック"/>
      <family val="3"/>
      <charset val="128"/>
    </font>
    <font>
      <sz val="11"/>
      <color rgb="FFFF0000"/>
      <name val="ＭＳ Ｐゴシック"/>
      <family val="3"/>
      <charset val="128"/>
    </font>
    <font>
      <b/>
      <sz val="18"/>
      <name val="ＭＳ Ｐゴシック"/>
      <family val="3"/>
      <charset val="128"/>
    </font>
    <font>
      <sz val="11"/>
      <color theme="0"/>
      <name val="ＭＳ Ｐゴシック"/>
      <family val="3"/>
      <charset val="128"/>
    </font>
    <font>
      <b/>
      <sz val="22"/>
      <name val="ＭＳ Ｐゴシック"/>
      <family val="3"/>
      <charset val="128"/>
    </font>
    <font>
      <sz val="22"/>
      <name val="ＭＳ Ｐゴシック"/>
      <family val="3"/>
      <charset val="128"/>
    </font>
    <font>
      <u/>
      <sz val="16"/>
      <color rgb="FFFF0000"/>
      <name val="ＭＳ Ｐゴシック"/>
      <family val="3"/>
      <charset val="128"/>
    </font>
    <font>
      <u/>
      <sz val="28"/>
      <color rgb="FFFF0000"/>
      <name val="ＭＳ Ｐゴシック"/>
      <family val="3"/>
      <charset val="128"/>
    </font>
    <font>
      <u val="double"/>
      <sz val="16"/>
      <name val="ＭＳ Ｐゴシック"/>
      <family val="3"/>
      <charset val="128"/>
    </font>
    <font>
      <sz val="16"/>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0">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38" fontId="18"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54">
    <xf numFmtId="0" fontId="0" fillId="0" borderId="0" xfId="0"/>
    <xf numFmtId="0" fontId="2" fillId="0" borderId="0" xfId="0" applyFont="1" applyAlignment="1">
      <alignment vertical="center"/>
    </xf>
    <xf numFmtId="49" fontId="3" fillId="0" borderId="0" xfId="0" applyNumberFormat="1" applyFont="1" applyAlignment="1">
      <alignment vertical="center"/>
    </xf>
    <xf numFmtId="0" fontId="4" fillId="0" borderId="0" xfId="0" applyNumberFormat="1" applyFont="1" applyAlignment="1">
      <alignment horizontal="right"/>
    </xf>
    <xf numFmtId="0" fontId="4" fillId="0" borderId="0" xfId="0" applyNumberFormat="1" applyFont="1" applyAlignment="1"/>
    <xf numFmtId="0" fontId="5" fillId="0" borderId="0" xfId="0" applyFont="1" applyAlignment="1">
      <alignment vertical="center"/>
    </xf>
    <xf numFmtId="0" fontId="4" fillId="0" borderId="1" xfId="0" applyNumberFormat="1" applyFont="1" applyBorder="1" applyAlignment="1">
      <alignment horizontal="right"/>
    </xf>
    <xf numFmtId="0" fontId="4" fillId="0" borderId="1" xfId="0" applyNumberFormat="1" applyFont="1" applyBorder="1" applyAlignment="1"/>
    <xf numFmtId="0" fontId="4" fillId="0" borderId="2" xfId="0" applyNumberFormat="1" applyFont="1" applyBorder="1" applyAlignment="1">
      <alignment horizontal="right"/>
    </xf>
    <xf numFmtId="0" fontId="4" fillId="0" borderId="2" xfId="0" applyNumberFormat="1" applyFont="1" applyBorder="1" applyAlignment="1"/>
    <xf numFmtId="0" fontId="2" fillId="0" borderId="1" xfId="0" applyFont="1" applyBorder="1" applyAlignment="1">
      <alignment vertical="center"/>
    </xf>
    <xf numFmtId="0" fontId="4" fillId="0" borderId="1" xfId="0" applyNumberFormat="1" applyFont="1" applyBorder="1" applyAlignment="1">
      <alignment vertical="center"/>
    </xf>
    <xf numFmtId="0" fontId="4" fillId="0" borderId="1" xfId="0" applyNumberFormat="1" applyFont="1" applyFill="1" applyBorder="1" applyAlignment="1"/>
    <xf numFmtId="0" fontId="6" fillId="0" borderId="0" xfId="0" applyFont="1"/>
    <xf numFmtId="0" fontId="6" fillId="0" borderId="0" xfId="0" applyFont="1" applyAlignment="1">
      <alignment horizontal="distributed"/>
    </xf>
    <xf numFmtId="0" fontId="7" fillId="0" borderId="0" xfId="0" applyFont="1" applyAlignment="1">
      <alignment horizontal="distributed"/>
    </xf>
    <xf numFmtId="0" fontId="6" fillId="0" borderId="0" xfId="0" applyFont="1" applyAlignment="1"/>
    <xf numFmtId="0" fontId="6" fillId="0" borderId="0" xfId="0" applyFont="1" applyAlignment="1">
      <alignment horizontal="center" vertical="center"/>
    </xf>
    <xf numFmtId="0" fontId="7" fillId="0" borderId="0" xfId="0" applyFont="1" applyBorder="1" applyAlignment="1">
      <alignment horizont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49" fontId="3" fillId="0" borderId="1" xfId="0" applyNumberFormat="1" applyFont="1" applyBorder="1" applyAlignment="1">
      <alignment vertical="center"/>
    </xf>
    <xf numFmtId="0" fontId="7" fillId="0" borderId="0" xfId="0" applyFont="1"/>
    <xf numFmtId="0" fontId="0" fillId="0" borderId="0" xfId="0" applyBorder="1" applyAlignment="1">
      <alignment vertical="center"/>
    </xf>
    <xf numFmtId="0" fontId="7" fillId="0" borderId="0" xfId="0" applyFont="1" applyBorder="1" applyAlignment="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shrinkToFit="1"/>
    </xf>
    <xf numFmtId="0" fontId="10" fillId="0" borderId="1" xfId="0" applyFont="1" applyBorder="1" applyAlignment="1">
      <alignment horizontal="center" vertical="center" shrinkToFit="1"/>
    </xf>
    <xf numFmtId="177" fontId="0" fillId="0" borderId="1" xfId="0" applyNumberFormat="1" applyBorder="1" applyAlignment="1">
      <alignment horizontal="center" vertical="center"/>
    </xf>
    <xf numFmtId="49" fontId="3" fillId="0" borderId="0" xfId="0" applyNumberFormat="1" applyFont="1" applyBorder="1" applyAlignment="1">
      <alignment vertical="center"/>
    </xf>
    <xf numFmtId="49" fontId="4" fillId="0" borderId="1" xfId="0" applyNumberFormat="1" applyFont="1" applyBorder="1" applyAlignment="1">
      <alignment vertical="center"/>
    </xf>
    <xf numFmtId="0" fontId="3" fillId="0" borderId="1" xfId="0" applyFont="1" applyBorder="1" applyAlignment="1">
      <alignment vertical="center"/>
    </xf>
    <xf numFmtId="49" fontId="11" fillId="0" borderId="1" xfId="0" applyNumberFormat="1" applyFont="1" applyBorder="1" applyAlignment="1">
      <alignment vertical="center"/>
    </xf>
    <xf numFmtId="0" fontId="11" fillId="0" borderId="1" xfId="0" applyFont="1" applyBorder="1" applyAlignment="1">
      <alignment vertical="center"/>
    </xf>
    <xf numFmtId="49" fontId="2" fillId="0" borderId="1" xfId="0" applyNumberFormat="1" applyFont="1" applyBorder="1" applyAlignment="1">
      <alignment vertical="center"/>
    </xf>
    <xf numFmtId="0" fontId="4" fillId="0" borderId="1" xfId="0" applyFont="1" applyBorder="1" applyAlignment="1">
      <alignment vertical="center"/>
    </xf>
    <xf numFmtId="0" fontId="4" fillId="0" borderId="0" xfId="0" applyFont="1" applyAlignment="1">
      <alignment horizontal="left"/>
    </xf>
    <xf numFmtId="0" fontId="4"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0" fillId="0" borderId="4" xfId="0" applyBorder="1" applyAlignment="1">
      <alignment horizontal="center" vertical="center"/>
    </xf>
    <xf numFmtId="0" fontId="10" fillId="0" borderId="0" xfId="0" applyFont="1"/>
    <xf numFmtId="0" fontId="4" fillId="0" borderId="0" xfId="0" applyFont="1" applyBorder="1" applyAlignment="1">
      <alignment vertical="center"/>
    </xf>
    <xf numFmtId="0" fontId="4" fillId="0" borderId="5" xfId="0" applyFont="1" applyBorder="1" applyAlignment="1">
      <alignment vertical="center"/>
    </xf>
    <xf numFmtId="0" fontId="2" fillId="0" borderId="6" xfId="0" applyFont="1" applyBorder="1" applyAlignment="1">
      <alignment vertical="center"/>
    </xf>
    <xf numFmtId="0" fontId="6" fillId="0" borderId="0" xfId="0" applyFont="1" applyBorder="1" applyAlignment="1">
      <alignment horizontal="center" vertical="center"/>
    </xf>
    <xf numFmtId="0" fontId="7" fillId="0" borderId="0" xfId="0" applyFont="1" applyAlignment="1">
      <alignment horizontal="right"/>
    </xf>
    <xf numFmtId="0" fontId="2" fillId="0" borderId="1" xfId="0" applyFont="1" applyBorder="1" applyAlignment="1">
      <alignment horizontal="left" vertical="center"/>
    </xf>
    <xf numFmtId="0" fontId="2" fillId="0" borderId="4" xfId="0" applyFont="1" applyBorder="1" applyAlignment="1">
      <alignment horizontal="right" vertical="center"/>
    </xf>
    <xf numFmtId="0" fontId="13" fillId="0" borderId="0" xfId="0" applyFont="1" applyAlignment="1">
      <alignment horizontal="right"/>
    </xf>
    <xf numFmtId="0" fontId="14" fillId="0" borderId="0" xfId="0" applyFont="1" applyAlignment="1">
      <alignment horizontal="center"/>
    </xf>
    <xf numFmtId="0" fontId="15" fillId="0" borderId="0" xfId="0" applyFont="1" applyAlignment="1">
      <alignment horizontal="center"/>
    </xf>
    <xf numFmtId="0" fontId="0" fillId="0" borderId="0" xfId="0" applyBorder="1"/>
    <xf numFmtId="0" fontId="0" fillId="0" borderId="1" xfId="0" applyBorder="1" applyAlignment="1">
      <alignment horizontal="center" vertical="center"/>
    </xf>
    <xf numFmtId="0" fontId="0" fillId="0" borderId="0" xfId="0"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19" fillId="0" borderId="0" xfId="0" applyFont="1" applyAlignment="1">
      <alignment horizontal="right"/>
    </xf>
    <xf numFmtId="0" fontId="20" fillId="0" borderId="1" xfId="0" applyFont="1" applyFill="1" applyBorder="1" applyAlignment="1">
      <alignment horizontal="center" vertical="center"/>
    </xf>
    <xf numFmtId="38" fontId="0" fillId="0" borderId="1" xfId="5" applyFont="1" applyBorder="1" applyAlignment="1">
      <alignment horizontal="center" vertical="center" wrapText="1"/>
    </xf>
    <xf numFmtId="38" fontId="0" fillId="0" borderId="1" xfId="5" applyFont="1" applyFill="1" applyBorder="1" applyAlignment="1">
      <alignment horizontal="center" vertical="center"/>
    </xf>
    <xf numFmtId="38" fontId="20" fillId="0" borderId="1" xfId="5" applyFont="1" applyFill="1" applyBorder="1" applyAlignment="1">
      <alignment horizontal="center" vertical="center"/>
    </xf>
    <xf numFmtId="0" fontId="2" fillId="0" borderId="1" xfId="0" applyFont="1" applyBorder="1" applyAlignment="1">
      <alignment horizontal="right" vertical="center"/>
    </xf>
    <xf numFmtId="176" fontId="0" fillId="0" borderId="1" xfId="0" applyNumberFormat="1" applyBorder="1" applyAlignment="1">
      <alignment horizontal="center" vertical="center"/>
    </xf>
    <xf numFmtId="176" fontId="0" fillId="0" borderId="1" xfId="0" applyNumberFormat="1" applyBorder="1" applyAlignment="1">
      <alignment horizontal="right" vertical="center"/>
    </xf>
    <xf numFmtId="176" fontId="0" fillId="0" borderId="1" xfId="5" applyNumberFormat="1" applyFont="1" applyBorder="1" applyAlignment="1">
      <alignment vertical="center"/>
    </xf>
    <xf numFmtId="176" fontId="0" fillId="0" borderId="0" xfId="0" applyNumberFormat="1"/>
    <xf numFmtId="38" fontId="0" fillId="0" borderId="0" xfId="5" applyFont="1"/>
    <xf numFmtId="0" fontId="21" fillId="0" borderId="0" xfId="0" applyFont="1" applyAlignment="1">
      <alignment horizontal="center"/>
    </xf>
    <xf numFmtId="0" fontId="0" fillId="0" borderId="0" xfId="0" applyAlignment="1">
      <alignment horizontal="right" vertical="center"/>
    </xf>
    <xf numFmtId="0" fontId="0" fillId="0" borderId="0" xfId="0"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2" fillId="0" borderId="0" xfId="0" applyFont="1"/>
    <xf numFmtId="0" fontId="0" fillId="0" borderId="1" xfId="0" applyBorder="1" applyAlignment="1">
      <alignment vertical="center"/>
    </xf>
    <xf numFmtId="0" fontId="0" fillId="0" borderId="1" xfId="0" applyBorder="1"/>
    <xf numFmtId="0" fontId="20" fillId="0" borderId="2"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20" fillId="0" borderId="2" xfId="0" applyFont="1" applyBorder="1" applyAlignment="1">
      <alignment horizontal="center" vertical="top" textRotation="255"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textRotation="255"/>
    </xf>
    <xf numFmtId="0" fontId="20" fillId="0" borderId="2" xfId="0" applyFont="1" applyBorder="1" applyAlignment="1">
      <alignment horizontal="center" vertical="center" textRotation="255"/>
    </xf>
    <xf numFmtId="0" fontId="0" fillId="0" borderId="1" xfId="0" applyBorder="1" applyAlignment="1">
      <alignment horizontal="center" vertical="center"/>
    </xf>
    <xf numFmtId="0" fontId="20" fillId="0" borderId="2" xfId="0" applyFont="1" applyBorder="1" applyAlignment="1">
      <alignment horizontal="center" vertical="center" textRotation="255" wrapText="1"/>
    </xf>
    <xf numFmtId="176" fontId="6" fillId="0" borderId="0" xfId="0" applyNumberFormat="1" applyFont="1" applyBorder="1" applyAlignment="1">
      <alignment horizontal="center" shrinkToFit="1"/>
    </xf>
    <xf numFmtId="0" fontId="7" fillId="0" borderId="0" xfId="0" applyFont="1" applyBorder="1" applyAlignment="1">
      <alignment horizontal="center" shrinkToFit="1"/>
    </xf>
    <xf numFmtId="0" fontId="6" fillId="0" borderId="0" xfId="0" applyFont="1" applyBorder="1" applyAlignment="1">
      <alignment horizontal="center" vertical="center" shrinkToFit="1"/>
    </xf>
    <xf numFmtId="0" fontId="0" fillId="0" borderId="3" xfId="0" applyBorder="1"/>
    <xf numFmtId="0" fontId="23" fillId="0" borderId="0" xfId="0" applyFont="1" applyAlignment="1">
      <alignment vertical="center"/>
    </xf>
    <xf numFmtId="0" fontId="24" fillId="0" borderId="0" xfId="0" applyFont="1" applyAlignment="1">
      <alignment vertical="center"/>
    </xf>
    <xf numFmtId="0" fontId="8" fillId="0" borderId="0" xfId="0" applyFont="1"/>
    <xf numFmtId="0" fontId="23" fillId="2" borderId="0" xfId="0" applyFont="1" applyFill="1" applyAlignment="1">
      <alignment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0" fontId="10" fillId="0" borderId="0" xfId="0" applyFont="1" applyBorder="1" applyAlignment="1">
      <alignment horizontal="center" vertical="center" shrinkToFit="1"/>
    </xf>
    <xf numFmtId="0" fontId="0" fillId="0" borderId="0" xfId="0" applyBorder="1" applyAlignment="1">
      <alignment horizontal="center" vertical="center" shrinkToFit="1"/>
    </xf>
    <xf numFmtId="49" fontId="0" fillId="0" borderId="0" xfId="0" applyNumberFormat="1"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vertical="center"/>
    </xf>
    <xf numFmtId="0" fontId="26" fillId="0" borderId="0" xfId="0" applyFont="1"/>
    <xf numFmtId="0" fontId="0" fillId="0" borderId="1" xfId="0" applyBorder="1" applyAlignment="1">
      <alignment horizontal="center" vertical="center"/>
    </xf>
    <xf numFmtId="0" fontId="6" fillId="0" borderId="3" xfId="0" applyFont="1" applyBorder="1" applyAlignment="1">
      <alignment vertical="center" shrinkToFit="1"/>
    </xf>
    <xf numFmtId="0" fontId="6" fillId="0" borderId="3" xfId="0" applyFont="1" applyBorder="1"/>
    <xf numFmtId="0" fontId="6" fillId="0" borderId="0" xfId="0" applyFont="1" applyBorder="1" applyAlignment="1">
      <alignment vertical="center" shrinkToFit="1"/>
    </xf>
    <xf numFmtId="0" fontId="6" fillId="0" borderId="3" xfId="0" applyFont="1" applyBorder="1" applyAlignment="1">
      <alignment horizontal="center" vertical="center"/>
    </xf>
    <xf numFmtId="0" fontId="6" fillId="0" borderId="3" xfId="0" applyFont="1" applyBorder="1" applyAlignment="1">
      <alignment horizontal="left" vertical="center"/>
    </xf>
    <xf numFmtId="0" fontId="0" fillId="0" borderId="1"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textRotation="255"/>
    </xf>
    <xf numFmtId="0" fontId="0" fillId="0" borderId="11" xfId="0" applyBorder="1" applyAlignment="1">
      <alignment horizontal="center" vertical="center" textRotation="255"/>
    </xf>
    <xf numFmtId="0" fontId="0" fillId="0" borderId="2" xfId="0" applyBorder="1" applyAlignment="1">
      <alignment horizontal="center" vertical="center" textRotation="255"/>
    </xf>
    <xf numFmtId="0" fontId="15" fillId="2" borderId="0" xfId="0" applyFont="1" applyFill="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7" fillId="0" borderId="9"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6" fillId="0" borderId="0" xfId="0" applyFont="1" applyBorder="1" applyAlignment="1">
      <alignment horizontal="center" vertical="center"/>
    </xf>
    <xf numFmtId="0" fontId="7" fillId="0" borderId="3" xfId="0" applyFont="1" applyBorder="1" applyAlignment="1">
      <alignment horizontal="center" shrinkToFit="1"/>
    </xf>
    <xf numFmtId="0" fontId="0" fillId="0" borderId="1" xfId="0"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left"/>
    </xf>
    <xf numFmtId="0" fontId="7" fillId="0" borderId="9" xfId="0" applyFont="1"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20" fillId="0" borderId="11" xfId="0" applyFont="1" applyBorder="1" applyAlignment="1">
      <alignment horizontal="center" vertical="center" textRotation="255" wrapText="1"/>
    </xf>
    <xf numFmtId="0" fontId="20" fillId="0" borderId="2" xfId="0" applyFont="1" applyBorder="1" applyAlignment="1">
      <alignment horizontal="center" vertical="center" textRotation="255"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176" fontId="6" fillId="0" borderId="3" xfId="0" applyNumberFormat="1" applyFont="1" applyBorder="1" applyAlignment="1">
      <alignment horizontal="center" shrinkToFit="1"/>
    </xf>
    <xf numFmtId="0" fontId="12" fillId="0" borderId="0" xfId="0" applyFont="1" applyAlignment="1">
      <alignment horizontal="center" vertical="center"/>
    </xf>
    <xf numFmtId="0" fontId="21" fillId="2" borderId="0" xfId="0" applyFont="1" applyFill="1" applyAlignment="1">
      <alignment horizontal="center"/>
    </xf>
  </cellXfs>
  <cellStyles count="30">
    <cellStyle name="ハイパーリンク" xfId="1" builtinId="8" hidden="1"/>
    <cellStyle name="ハイパーリンク" xfId="3"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桁区切り" xfId="5" builtinId="6"/>
    <cellStyle name="標準" xfId="0" builtinId="0"/>
    <cellStyle name="表示済みのハイパーリンク" xfId="2" builtinId="9" hidden="1"/>
    <cellStyle name="表示済みのハイパーリンク" xfId="4"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60</xdr:col>
      <xdr:colOff>304800</xdr:colOff>
      <xdr:row>261</xdr:row>
      <xdr:rowOff>79375</xdr:rowOff>
    </xdr:from>
    <xdr:to>
      <xdr:col>63</xdr:col>
      <xdr:colOff>422375</xdr:colOff>
      <xdr:row>265</xdr:row>
      <xdr:rowOff>38084</xdr:rowOff>
    </xdr:to>
    <xdr:sp macro="" textlink="">
      <xdr:nvSpPr>
        <xdr:cNvPr id="2" name="AutoShape 32">
          <a:extLst>
            <a:ext uri="{FF2B5EF4-FFF2-40B4-BE49-F238E27FC236}">
              <a16:creationId xmlns:a16="http://schemas.microsoft.com/office/drawing/2014/main" id="{00000000-0008-0000-0000-000002000000}"/>
            </a:ext>
          </a:extLst>
        </xdr:cNvPr>
        <xdr:cNvSpPr>
          <a:spLocks noChangeArrowheads="1"/>
        </xdr:cNvSpPr>
      </xdr:nvSpPr>
      <xdr:spPr bwMode="auto">
        <a:xfrm>
          <a:off x="22517100" y="57292875"/>
          <a:ext cx="2152650" cy="822310"/>
        </a:xfrm>
        <a:prstGeom prst="wedgeRoundRectCallout">
          <a:avLst>
            <a:gd name="adj1" fmla="val 83634"/>
            <a:gd name="adj2" fmla="val -9754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新設校については，こちらに記入してください。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23813</xdr:colOff>
      <xdr:row>0</xdr:row>
      <xdr:rowOff>46830</xdr:rowOff>
    </xdr:from>
    <xdr:to>
      <xdr:col>13</xdr:col>
      <xdr:colOff>463547</xdr:colOff>
      <xdr:row>2</xdr:row>
      <xdr:rowOff>48231</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048501" y="46830"/>
          <a:ext cx="5190327" cy="632432"/>
        </a:xfrm>
        <a:prstGeom prst="wedgeRoundRectCallout">
          <a:avLst>
            <a:gd name="adj1" fmla="val -41866"/>
            <a:gd name="adj2" fmla="val 884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行５（番号１の行）は，申込書に入力した</a:t>
          </a:r>
          <a:r>
            <a:rPr kumimoji="1" lang="en-US" altLang="ja-JP" sz="1100"/>
            <a:t>300</a:t>
          </a:r>
          <a:r>
            <a:rPr kumimoji="1" lang="ja-JP" altLang="en-US" sz="1100"/>
            <a:t>円の登録者の人数が自動的にカウントされ，料金も計算されます。</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F368"/>
  <sheetViews>
    <sheetView tabSelected="1" zoomScale="75" zoomScaleNormal="75" zoomScaleSheetLayoutView="75" zoomScalePageLayoutView="63" workbookViewId="0">
      <selection activeCell="AB12" sqref="AB12"/>
    </sheetView>
  </sheetViews>
  <sheetFormatPr defaultColWidth="8.875" defaultRowHeight="14.25"/>
  <cols>
    <col min="1" max="1" width="3.375" customWidth="1"/>
    <col min="2" max="3" width="8.5" customWidth="1"/>
    <col min="4" max="5" width="14.5" customWidth="1"/>
    <col min="6" max="7" width="12.875" customWidth="1"/>
    <col min="8" max="8" width="3.625" bestFit="1" customWidth="1"/>
    <col min="9" max="9" width="6.625" customWidth="1"/>
    <col min="10" max="10" width="10.375" customWidth="1"/>
    <col min="11" max="11" width="15.5" customWidth="1"/>
    <col min="12" max="12" width="12.125" customWidth="1"/>
    <col min="13" max="13" width="7.875" customWidth="1"/>
    <col min="14" max="14" width="7.375" customWidth="1"/>
    <col min="15" max="15" width="14" customWidth="1"/>
    <col min="16" max="16" width="13.125" customWidth="1"/>
    <col min="17" max="17" width="9.375" customWidth="1"/>
    <col min="18" max="18" width="6.125" bestFit="1" customWidth="1"/>
    <col min="19" max="19" width="6.625" customWidth="1"/>
    <col min="20" max="20" width="9.375" bestFit="1" customWidth="1"/>
    <col min="21" max="21" width="4.625" customWidth="1"/>
    <col min="22" max="22" width="3.5" bestFit="1" customWidth="1"/>
    <col min="23" max="30" width="3.5" customWidth="1"/>
    <col min="31" max="31" width="3.5" bestFit="1" customWidth="1"/>
    <col min="32" max="39" width="3.5" customWidth="1"/>
    <col min="40" max="40" width="3.5" bestFit="1" customWidth="1"/>
    <col min="41" max="48" width="3.5" customWidth="1"/>
    <col min="49" max="49" width="3.5" bestFit="1" customWidth="1"/>
    <col min="50" max="60" width="3.5" customWidth="1"/>
    <col min="62" max="62" width="7" style="1" bestFit="1" customWidth="1"/>
    <col min="63" max="64" width="6" style="1" bestFit="1" customWidth="1"/>
    <col min="65" max="65" width="18" style="4" bestFit="1" customWidth="1"/>
    <col min="66" max="66" width="14.5" style="3" bestFit="1" customWidth="1"/>
    <col min="67" max="67" width="8" style="1" bestFit="1" customWidth="1"/>
    <col min="68" max="68" width="6" style="1" bestFit="1" customWidth="1"/>
    <col min="69" max="69" width="14.5" style="1" bestFit="1" customWidth="1"/>
    <col min="70" max="70" width="6" style="2" bestFit="1" customWidth="1"/>
    <col min="71" max="71" width="8" style="1" bestFit="1" customWidth="1"/>
    <col min="72" max="72" width="10" style="1" bestFit="1" customWidth="1"/>
    <col min="73" max="73" width="8" style="1" bestFit="1" customWidth="1"/>
    <col min="74" max="75" width="9" style="1" customWidth="1"/>
    <col min="76" max="76" width="6" style="1" bestFit="1" customWidth="1"/>
    <col min="77" max="78" width="19.125" style="1" bestFit="1" customWidth="1"/>
    <col min="79" max="79" width="16.625" style="1" bestFit="1" customWidth="1"/>
    <col min="80" max="80" width="9" style="1" customWidth="1"/>
    <col min="81" max="81" width="19.125" style="1" bestFit="1" customWidth="1"/>
    <col min="82" max="82" width="9" style="1" customWidth="1"/>
    <col min="84" max="84" width="19.125" bestFit="1" customWidth="1"/>
  </cols>
  <sheetData>
    <row r="1" spans="1:84" ht="32.25">
      <c r="A1" s="120" t="s">
        <v>491</v>
      </c>
      <c r="B1" s="120"/>
      <c r="C1" s="120"/>
      <c r="D1" s="120"/>
      <c r="E1" s="120"/>
      <c r="F1" s="120"/>
      <c r="G1" s="120"/>
      <c r="H1" s="120"/>
      <c r="I1" s="120"/>
      <c r="J1" s="120"/>
      <c r="K1" s="120"/>
      <c r="L1" s="120"/>
      <c r="M1" s="120"/>
      <c r="N1" s="120"/>
      <c r="O1" s="120"/>
      <c r="P1" s="120"/>
      <c r="Q1" s="120"/>
      <c r="R1" s="120"/>
      <c r="S1" s="120"/>
      <c r="T1" s="55"/>
    </row>
    <row r="2" spans="1:84" ht="29.25" thickBot="1">
      <c r="A2" s="54"/>
      <c r="B2" s="54"/>
      <c r="C2" s="54"/>
      <c r="D2" s="54"/>
      <c r="E2" s="54"/>
      <c r="F2" s="54"/>
      <c r="G2" s="54"/>
      <c r="H2" s="54"/>
      <c r="I2" s="54"/>
      <c r="J2" s="54"/>
      <c r="K2" s="54"/>
      <c r="L2" s="54"/>
      <c r="M2" s="54"/>
      <c r="N2" s="54"/>
      <c r="O2" s="54"/>
      <c r="P2" s="54"/>
      <c r="Q2" s="54"/>
      <c r="R2" s="54"/>
      <c r="S2" s="53" t="s">
        <v>415</v>
      </c>
      <c r="T2" s="53"/>
    </row>
    <row r="3" spans="1:84" ht="27" customHeight="1" thickBot="1">
      <c r="M3" s="121"/>
      <c r="N3" s="122"/>
      <c r="O3" s="123"/>
      <c r="P3" s="13" t="s">
        <v>414</v>
      </c>
    </row>
    <row r="4" spans="1:84" ht="8.1" customHeight="1" thickBot="1">
      <c r="BJ4" s="42" t="s">
        <v>413</v>
      </c>
      <c r="BK4" s="10" t="s">
        <v>322</v>
      </c>
      <c r="BL4" s="42" t="s">
        <v>412</v>
      </c>
      <c r="BM4" s="7" t="s">
        <v>403</v>
      </c>
      <c r="BN4" s="6" t="s">
        <v>411</v>
      </c>
      <c r="BO4" s="43" t="s">
        <v>410</v>
      </c>
      <c r="BP4" s="52" t="s">
        <v>404</v>
      </c>
      <c r="BQ4" s="51" t="s">
        <v>409</v>
      </c>
      <c r="BR4" s="22" t="s">
        <v>408</v>
      </c>
      <c r="BS4" s="43" t="s">
        <v>405</v>
      </c>
      <c r="BT4" s="10" t="s">
        <v>407</v>
      </c>
      <c r="BU4" s="43" t="s">
        <v>406</v>
      </c>
      <c r="BX4" s="10" t="s">
        <v>405</v>
      </c>
      <c r="BY4" s="10" t="s">
        <v>394</v>
      </c>
      <c r="BZ4" s="10" t="s">
        <v>382</v>
      </c>
      <c r="CA4" s="10" t="s">
        <v>373</v>
      </c>
      <c r="CC4" s="51" t="s">
        <v>258</v>
      </c>
      <c r="CD4" s="34" t="s">
        <v>404</v>
      </c>
    </row>
    <row r="5" spans="1:84" ht="24.75" customHeight="1" thickBot="1">
      <c r="B5" s="23" t="s">
        <v>403</v>
      </c>
      <c r="C5" s="23"/>
      <c r="D5" s="124"/>
      <c r="E5" s="125"/>
      <c r="F5" s="23" t="s">
        <v>402</v>
      </c>
      <c r="G5" s="23"/>
      <c r="BJ5" s="10" t="s">
        <v>401</v>
      </c>
      <c r="BK5" s="10">
        <v>1</v>
      </c>
      <c r="BL5" s="48" t="s">
        <v>466</v>
      </c>
      <c r="BM5" s="7" t="s">
        <v>400</v>
      </c>
      <c r="BN5" s="6">
        <v>465001</v>
      </c>
      <c r="BO5" s="43" t="s">
        <v>399</v>
      </c>
      <c r="BP5" s="42">
        <v>46</v>
      </c>
      <c r="BQ5" s="37" t="s">
        <v>398</v>
      </c>
      <c r="BR5" s="32" t="s">
        <v>397</v>
      </c>
      <c r="BS5" s="47" t="s">
        <v>396</v>
      </c>
      <c r="BT5" s="32" t="s">
        <v>395</v>
      </c>
      <c r="BU5" s="47" t="s">
        <v>366</v>
      </c>
      <c r="BX5" s="10" t="s">
        <v>394</v>
      </c>
      <c r="BY5" s="10" t="s">
        <v>254</v>
      </c>
      <c r="BZ5" s="10" t="s">
        <v>248</v>
      </c>
      <c r="CA5" s="10" t="s">
        <v>241</v>
      </c>
      <c r="CC5" s="10" t="s">
        <v>393</v>
      </c>
      <c r="CD5" s="36" t="s">
        <v>392</v>
      </c>
      <c r="CF5" s="10" t="s">
        <v>254</v>
      </c>
    </row>
    <row r="6" spans="1:84" ht="24.75" customHeight="1" thickBot="1">
      <c r="B6" s="23" t="s">
        <v>391</v>
      </c>
      <c r="C6" s="23"/>
      <c r="D6" s="126"/>
      <c r="E6" s="127"/>
      <c r="G6" s="50" t="s">
        <v>390</v>
      </c>
      <c r="H6" s="128"/>
      <c r="I6" s="129"/>
      <c r="J6" s="129"/>
      <c r="K6" s="130"/>
      <c r="O6" s="23"/>
      <c r="P6" s="131"/>
      <c r="Q6" s="131"/>
      <c r="R6" s="23"/>
      <c r="BJ6" s="10" t="s">
        <v>389</v>
      </c>
      <c r="BK6" s="10">
        <v>2</v>
      </c>
      <c r="BL6" s="48" t="s">
        <v>452</v>
      </c>
      <c r="BM6" s="7" t="s">
        <v>388</v>
      </c>
      <c r="BN6" s="6">
        <v>465002</v>
      </c>
      <c r="BO6" s="43" t="s">
        <v>387</v>
      </c>
      <c r="BP6" s="42">
        <v>50</v>
      </c>
      <c r="BQ6" s="37" t="s">
        <v>386</v>
      </c>
      <c r="BR6" s="32" t="s">
        <v>385</v>
      </c>
      <c r="BS6" s="47" t="s">
        <v>384</v>
      </c>
      <c r="BT6" s="32" t="s">
        <v>383</v>
      </c>
      <c r="BU6" s="47" t="s">
        <v>358</v>
      </c>
      <c r="BX6" s="10" t="s">
        <v>382</v>
      </c>
      <c r="BY6" s="10" t="s">
        <v>329</v>
      </c>
      <c r="BZ6" s="10" t="s">
        <v>313</v>
      </c>
      <c r="CA6" s="10" t="s">
        <v>298</v>
      </c>
      <c r="CC6" s="10" t="s">
        <v>381</v>
      </c>
      <c r="CD6" s="36" t="s">
        <v>380</v>
      </c>
      <c r="CF6" s="10" t="s">
        <v>248</v>
      </c>
    </row>
    <row r="7" spans="1:84">
      <c r="BJ7" s="10"/>
      <c r="BK7" s="10">
        <v>3</v>
      </c>
      <c r="BM7" s="7" t="s">
        <v>379</v>
      </c>
      <c r="BN7" s="6">
        <v>465003</v>
      </c>
      <c r="BO7" s="43" t="s">
        <v>378</v>
      </c>
      <c r="BP7" s="42">
        <v>51</v>
      </c>
      <c r="BQ7" s="37" t="s">
        <v>377</v>
      </c>
      <c r="BR7" s="32" t="s">
        <v>376</v>
      </c>
      <c r="BS7" s="47" t="s">
        <v>375</v>
      </c>
      <c r="BT7" s="32" t="s">
        <v>374</v>
      </c>
      <c r="BX7" s="10" t="s">
        <v>373</v>
      </c>
      <c r="BY7" s="10" t="s">
        <v>260</v>
      </c>
      <c r="BZ7" s="10" t="s">
        <v>260</v>
      </c>
      <c r="CA7" s="10" t="s">
        <v>229</v>
      </c>
      <c r="CC7" s="10" t="s">
        <v>241</v>
      </c>
      <c r="CD7" s="36" t="s">
        <v>372</v>
      </c>
      <c r="CF7" s="10" t="s">
        <v>241</v>
      </c>
    </row>
    <row r="8" spans="1:84" ht="32.25">
      <c r="B8" s="106" t="s">
        <v>476</v>
      </c>
      <c r="BJ8" s="10"/>
      <c r="BK8" s="10"/>
      <c r="BM8" s="7"/>
      <c r="BN8" s="6"/>
      <c r="BO8" s="43"/>
      <c r="BP8" s="42"/>
      <c r="BQ8" s="37"/>
      <c r="BR8" s="32"/>
      <c r="BS8" s="47"/>
      <c r="BT8" s="32"/>
      <c r="BX8" s="105"/>
      <c r="BY8" s="10"/>
      <c r="BZ8" s="10"/>
      <c r="CA8" s="10"/>
      <c r="CC8" s="10"/>
      <c r="CD8" s="36"/>
      <c r="CF8" s="10"/>
    </row>
    <row r="9" spans="1:84" ht="18.75">
      <c r="A9" s="23" t="s">
        <v>496</v>
      </c>
      <c r="B9" s="23"/>
      <c r="BJ9" s="10" t="s">
        <v>371</v>
      </c>
      <c r="BK9" s="10"/>
      <c r="BM9" s="7" t="s">
        <v>370</v>
      </c>
      <c r="BN9" s="6">
        <v>465265</v>
      </c>
      <c r="BO9" s="43" t="s">
        <v>369</v>
      </c>
      <c r="BP9" s="42">
        <v>52</v>
      </c>
      <c r="BQ9" s="37" t="s">
        <v>368</v>
      </c>
      <c r="BR9" s="32" t="s">
        <v>367</v>
      </c>
      <c r="BS9" s="47" t="s">
        <v>366</v>
      </c>
      <c r="BT9" s="32" t="s">
        <v>365</v>
      </c>
      <c r="BY9" s="10" t="s">
        <v>227</v>
      </c>
      <c r="BZ9" s="10" t="s">
        <v>227</v>
      </c>
      <c r="CA9" s="10" t="s">
        <v>281</v>
      </c>
      <c r="CC9" s="10" t="s">
        <v>364</v>
      </c>
      <c r="CD9" s="36" t="s">
        <v>363</v>
      </c>
      <c r="CF9" s="10"/>
    </row>
    <row r="10" spans="1:84" ht="18.75">
      <c r="A10" s="23"/>
      <c r="D10" s="23" t="s">
        <v>495</v>
      </c>
      <c r="BJ10" s="10"/>
      <c r="BK10" s="10" t="s">
        <v>362</v>
      </c>
      <c r="BM10" s="7" t="s">
        <v>361</v>
      </c>
      <c r="BN10" s="6">
        <v>465005</v>
      </c>
      <c r="BO10" s="43" t="s">
        <v>472</v>
      </c>
      <c r="BP10" s="42">
        <v>54</v>
      </c>
      <c r="BQ10" s="37" t="s">
        <v>360</v>
      </c>
      <c r="BR10" s="32" t="s">
        <v>359</v>
      </c>
      <c r="BS10" s="37" t="s">
        <v>358</v>
      </c>
      <c r="BT10" s="32" t="s">
        <v>357</v>
      </c>
      <c r="BY10" s="10" t="s">
        <v>229</v>
      </c>
      <c r="BZ10" s="10" t="s">
        <v>229</v>
      </c>
      <c r="CA10" s="10" t="s">
        <v>276</v>
      </c>
      <c r="CC10" s="10" t="s">
        <v>356</v>
      </c>
      <c r="CD10" s="36" t="s">
        <v>355</v>
      </c>
      <c r="CF10" s="10" t="s">
        <v>251</v>
      </c>
    </row>
    <row r="11" spans="1:84" ht="18.75">
      <c r="A11" s="23" t="s">
        <v>477</v>
      </c>
      <c r="B11" s="23"/>
      <c r="BJ11" s="10"/>
      <c r="BK11" s="10" t="s">
        <v>354</v>
      </c>
      <c r="BM11" s="7" t="s">
        <v>353</v>
      </c>
      <c r="BN11" s="6">
        <v>465006</v>
      </c>
      <c r="BO11" s="43" t="s">
        <v>473</v>
      </c>
      <c r="BP11" s="42">
        <v>55</v>
      </c>
      <c r="BQ11" s="37" t="s">
        <v>352</v>
      </c>
      <c r="BR11" s="32" t="s">
        <v>351</v>
      </c>
      <c r="BS11" s="46"/>
      <c r="BT11" s="31"/>
      <c r="BY11" s="10" t="s">
        <v>281</v>
      </c>
      <c r="BZ11" s="10" t="s">
        <v>281</v>
      </c>
      <c r="CA11" s="10" t="s">
        <v>267</v>
      </c>
      <c r="CC11" s="10" t="s">
        <v>350</v>
      </c>
      <c r="CD11" s="36" t="s">
        <v>349</v>
      </c>
      <c r="CF11" s="10" t="s">
        <v>244</v>
      </c>
    </row>
    <row r="12" spans="1:84" ht="18.75">
      <c r="A12" s="23"/>
      <c r="D12" s="23" t="s">
        <v>475</v>
      </c>
      <c r="BJ12" s="37"/>
      <c r="BK12" s="10" t="s">
        <v>347</v>
      </c>
      <c r="BM12" s="7" t="s">
        <v>346</v>
      </c>
      <c r="BN12" s="6">
        <v>465268</v>
      </c>
      <c r="BO12" s="43" t="s">
        <v>345</v>
      </c>
      <c r="BP12" s="42">
        <v>56</v>
      </c>
      <c r="BQ12" s="37" t="s">
        <v>344</v>
      </c>
      <c r="BR12" s="32" t="s">
        <v>343</v>
      </c>
      <c r="BY12" s="10" t="s">
        <v>276</v>
      </c>
      <c r="BZ12" s="10" t="s">
        <v>276</v>
      </c>
      <c r="CA12" s="10" t="s">
        <v>256</v>
      </c>
      <c r="CC12" s="10" t="s">
        <v>329</v>
      </c>
      <c r="CD12" s="36" t="s">
        <v>342</v>
      </c>
      <c r="CF12" s="10" t="s">
        <v>237</v>
      </c>
    </row>
    <row r="13" spans="1:84" ht="18.75">
      <c r="A13" s="23" t="s">
        <v>484</v>
      </c>
      <c r="B13" s="23"/>
      <c r="BJ13" s="37"/>
      <c r="BK13" s="10" t="s">
        <v>341</v>
      </c>
      <c r="BM13" s="7" t="s">
        <v>340</v>
      </c>
      <c r="BN13" s="6">
        <v>465224</v>
      </c>
      <c r="BO13" s="43" t="s">
        <v>339</v>
      </c>
      <c r="BP13" s="42">
        <v>57</v>
      </c>
      <c r="BQ13" s="37" t="s">
        <v>338</v>
      </c>
      <c r="BR13" s="32" t="s">
        <v>337</v>
      </c>
      <c r="BY13" s="10" t="s">
        <v>267</v>
      </c>
      <c r="BZ13" s="10" t="s">
        <v>267</v>
      </c>
      <c r="CA13" s="10" t="s">
        <v>219</v>
      </c>
      <c r="CC13" s="10" t="s">
        <v>313</v>
      </c>
      <c r="CD13" s="36" t="s">
        <v>336</v>
      </c>
      <c r="CF13" s="10"/>
    </row>
    <row r="14" spans="1:84" ht="18.75">
      <c r="A14" s="23" t="s">
        <v>348</v>
      </c>
      <c r="B14" s="23"/>
      <c r="BK14" s="10" t="s">
        <v>335</v>
      </c>
      <c r="BM14" s="7" t="s">
        <v>334</v>
      </c>
      <c r="BN14" s="6">
        <v>465007</v>
      </c>
      <c r="BO14" s="43" t="s">
        <v>333</v>
      </c>
      <c r="BP14" s="42">
        <v>58</v>
      </c>
      <c r="BQ14" s="37" t="s">
        <v>332</v>
      </c>
      <c r="BR14" s="32" t="s">
        <v>331</v>
      </c>
      <c r="BY14" s="10" t="s">
        <v>256</v>
      </c>
      <c r="BZ14" s="10" t="s">
        <v>256</v>
      </c>
      <c r="CA14" s="10" t="s">
        <v>246</v>
      </c>
      <c r="CC14" s="10" t="s">
        <v>298</v>
      </c>
      <c r="CD14" s="36" t="s">
        <v>330</v>
      </c>
      <c r="CF14" s="10" t="s">
        <v>329</v>
      </c>
    </row>
    <row r="15" spans="1:84">
      <c r="A15" s="45"/>
      <c r="BK15" s="10"/>
      <c r="BM15" s="7"/>
      <c r="BN15" s="6"/>
      <c r="BO15" s="43"/>
      <c r="BP15" s="42"/>
      <c r="BQ15" s="37"/>
      <c r="BR15" s="32"/>
      <c r="BY15" s="10"/>
      <c r="BZ15" s="10"/>
      <c r="CA15" s="10"/>
      <c r="CC15" s="10"/>
      <c r="CD15" s="36"/>
      <c r="CF15" s="10"/>
    </row>
    <row r="16" spans="1:84" ht="27">
      <c r="A16" s="117" t="s">
        <v>328</v>
      </c>
      <c r="B16" s="41" t="s">
        <v>327</v>
      </c>
      <c r="C16" s="41" t="s">
        <v>326</v>
      </c>
      <c r="D16" s="133" t="s">
        <v>323</v>
      </c>
      <c r="E16" s="133"/>
      <c r="F16" s="133" t="s">
        <v>325</v>
      </c>
      <c r="G16" s="133"/>
      <c r="H16" s="117" t="s">
        <v>322</v>
      </c>
      <c r="I16" s="117" t="s">
        <v>450</v>
      </c>
      <c r="J16" s="141" t="s">
        <v>449</v>
      </c>
      <c r="K16" s="114" t="s">
        <v>321</v>
      </c>
      <c r="L16" s="115"/>
      <c r="M16" s="115"/>
      <c r="N16" s="116"/>
      <c r="O16" s="114" t="s">
        <v>320</v>
      </c>
      <c r="P16" s="115"/>
      <c r="Q16" s="115"/>
      <c r="R16" s="116"/>
      <c r="S16" s="133" t="s">
        <v>324</v>
      </c>
      <c r="T16" s="139" t="s">
        <v>448</v>
      </c>
      <c r="BK16" s="10" t="s">
        <v>319</v>
      </c>
      <c r="BM16" s="7" t="s">
        <v>318</v>
      </c>
      <c r="BN16" s="6">
        <v>465234</v>
      </c>
      <c r="BO16" s="43" t="s">
        <v>317</v>
      </c>
      <c r="BP16" s="42">
        <v>59</v>
      </c>
      <c r="BQ16" s="37" t="s">
        <v>316</v>
      </c>
      <c r="BR16" s="32" t="s">
        <v>315</v>
      </c>
      <c r="BY16" s="10" t="s">
        <v>219</v>
      </c>
      <c r="BZ16" s="10" t="s">
        <v>219</v>
      </c>
      <c r="CA16" s="10" t="s">
        <v>216</v>
      </c>
      <c r="CC16" s="10" t="s">
        <v>267</v>
      </c>
      <c r="CD16" s="36" t="s">
        <v>314</v>
      </c>
      <c r="CF16" s="10" t="s">
        <v>313</v>
      </c>
    </row>
    <row r="17" spans="1:84">
      <c r="A17" s="118"/>
      <c r="B17" s="143" t="s">
        <v>458</v>
      </c>
      <c r="C17" s="145" t="s">
        <v>453</v>
      </c>
      <c r="D17" s="41" t="s">
        <v>312</v>
      </c>
      <c r="E17" s="41" t="s">
        <v>311</v>
      </c>
      <c r="F17" s="89" t="s">
        <v>310</v>
      </c>
      <c r="G17" s="89" t="s">
        <v>309</v>
      </c>
      <c r="H17" s="119"/>
      <c r="I17" s="119"/>
      <c r="J17" s="142"/>
      <c r="K17" s="89" t="s">
        <v>308</v>
      </c>
      <c r="L17" s="89" t="s">
        <v>307</v>
      </c>
      <c r="M17" s="89" t="s">
        <v>306</v>
      </c>
      <c r="N17" s="89" t="s">
        <v>305</v>
      </c>
      <c r="O17" s="89" t="s">
        <v>308</v>
      </c>
      <c r="P17" s="89" t="s">
        <v>307</v>
      </c>
      <c r="Q17" s="89" t="s">
        <v>306</v>
      </c>
      <c r="R17" s="89" t="s">
        <v>305</v>
      </c>
      <c r="S17" s="133"/>
      <c r="T17" s="140"/>
      <c r="BK17" s="10" t="s">
        <v>304</v>
      </c>
      <c r="BM17" s="7" t="s">
        <v>303</v>
      </c>
      <c r="BN17" s="6">
        <v>465008</v>
      </c>
      <c r="BQ17" s="37" t="s">
        <v>302</v>
      </c>
      <c r="BR17" s="32" t="s">
        <v>301</v>
      </c>
      <c r="BY17" s="10" t="s">
        <v>246</v>
      </c>
      <c r="BZ17" s="10" t="s">
        <v>246</v>
      </c>
      <c r="CA17" s="10" t="s">
        <v>239</v>
      </c>
      <c r="CC17" s="10" t="s">
        <v>300</v>
      </c>
      <c r="CD17" s="36" t="s">
        <v>299</v>
      </c>
      <c r="CF17" s="10" t="s">
        <v>298</v>
      </c>
    </row>
    <row r="18" spans="1:84" ht="123.95" customHeight="1">
      <c r="A18" s="119"/>
      <c r="B18" s="144"/>
      <c r="C18" s="146"/>
      <c r="D18" s="81" t="s">
        <v>454</v>
      </c>
      <c r="E18" s="81" t="s">
        <v>455</v>
      </c>
      <c r="F18" s="147" t="s">
        <v>456</v>
      </c>
      <c r="G18" s="148"/>
      <c r="H18" s="149" t="s">
        <v>459</v>
      </c>
      <c r="I18" s="150"/>
      <c r="J18" s="90" t="s">
        <v>460</v>
      </c>
      <c r="K18" s="88" t="s">
        <v>458</v>
      </c>
      <c r="L18" s="84" t="s">
        <v>461</v>
      </c>
      <c r="M18" s="90" t="s">
        <v>463</v>
      </c>
      <c r="N18" s="85" t="s">
        <v>462</v>
      </c>
      <c r="O18" s="88" t="s">
        <v>458</v>
      </c>
      <c r="P18" s="84" t="s">
        <v>478</v>
      </c>
      <c r="Q18" s="90" t="s">
        <v>457</v>
      </c>
      <c r="R18" s="85" t="s">
        <v>462</v>
      </c>
      <c r="S18" s="90" t="s">
        <v>464</v>
      </c>
      <c r="T18" s="84" t="s">
        <v>465</v>
      </c>
      <c r="BK18" s="10" t="s">
        <v>297</v>
      </c>
      <c r="BM18" s="7"/>
      <c r="BN18" s="6"/>
      <c r="BQ18" s="37"/>
      <c r="BR18" s="32"/>
      <c r="BY18" s="10"/>
      <c r="BZ18" s="10"/>
      <c r="CA18" s="10"/>
      <c r="CC18" s="10"/>
      <c r="CD18" s="36"/>
      <c r="CF18" s="10"/>
    </row>
    <row r="19" spans="1:84" ht="20.100000000000001" customHeight="1">
      <c r="A19" s="87" t="s">
        <v>451</v>
      </c>
      <c r="B19" s="81"/>
      <c r="C19" s="86">
        <v>123</v>
      </c>
      <c r="D19" s="82" t="s">
        <v>468</v>
      </c>
      <c r="E19" s="82" t="s">
        <v>469</v>
      </c>
      <c r="F19" s="82" t="s">
        <v>470</v>
      </c>
      <c r="G19" s="82" t="s">
        <v>471</v>
      </c>
      <c r="H19" s="88">
        <v>3</v>
      </c>
      <c r="I19" s="88" t="s">
        <v>452</v>
      </c>
      <c r="J19" s="83" t="s">
        <v>468</v>
      </c>
      <c r="K19" s="82" t="s">
        <v>241</v>
      </c>
      <c r="L19" s="82">
        <v>1064</v>
      </c>
      <c r="M19" s="82" t="s">
        <v>354</v>
      </c>
      <c r="N19" s="82"/>
      <c r="O19" s="82" t="s">
        <v>267</v>
      </c>
      <c r="P19" s="82">
        <v>85540</v>
      </c>
      <c r="Q19" s="82" t="s">
        <v>354</v>
      </c>
      <c r="R19" s="82"/>
      <c r="S19" s="82" t="s">
        <v>358</v>
      </c>
      <c r="T19" s="81">
        <v>4281</v>
      </c>
      <c r="BK19" s="10" t="s">
        <v>291</v>
      </c>
      <c r="BM19" s="7"/>
      <c r="BN19" s="6"/>
      <c r="BQ19" s="37"/>
      <c r="BR19" s="32"/>
      <c r="BY19" s="10"/>
      <c r="BZ19" s="10"/>
      <c r="CA19" s="10"/>
      <c r="CC19" s="10"/>
      <c r="CD19" s="36"/>
      <c r="CF19" s="10"/>
    </row>
    <row r="20" spans="1:84" ht="30" customHeight="1">
      <c r="A20" s="26">
        <v>1</v>
      </c>
      <c r="B20" s="26"/>
      <c r="C20" s="30"/>
      <c r="D20" s="29"/>
      <c r="E20" s="29"/>
      <c r="F20" s="28"/>
      <c r="G20" s="28"/>
      <c r="H20" s="26"/>
      <c r="I20" s="57"/>
      <c r="J20" s="104" t="str">
        <f>IF($D$5="","",$D$5)</f>
        <v/>
      </c>
      <c r="K20" s="26"/>
      <c r="L20" s="27"/>
      <c r="M20" s="26"/>
      <c r="N20" s="26"/>
      <c r="O20" s="26"/>
      <c r="P20" s="27"/>
      <c r="Q20" s="26"/>
      <c r="R20" s="26"/>
      <c r="S20" s="26"/>
      <c r="T20" s="57"/>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8"/>
      <c r="BJ20" s="38"/>
      <c r="BM20" s="7" t="s">
        <v>296</v>
      </c>
      <c r="BN20" s="6">
        <v>465009</v>
      </c>
      <c r="BQ20" s="37" t="s">
        <v>295</v>
      </c>
      <c r="BR20" s="32" t="s">
        <v>294</v>
      </c>
      <c r="BY20" s="10" t="s">
        <v>216</v>
      </c>
      <c r="BZ20" s="10" t="s">
        <v>216</v>
      </c>
      <c r="CA20" s="10" t="s">
        <v>213</v>
      </c>
      <c r="CC20" s="10" t="s">
        <v>293</v>
      </c>
      <c r="CD20" s="36" t="s">
        <v>292</v>
      </c>
      <c r="CF20" s="10"/>
    </row>
    <row r="21" spans="1:84" ht="30" customHeight="1">
      <c r="A21" s="26">
        <v>2</v>
      </c>
      <c r="B21" s="104"/>
      <c r="C21" s="30"/>
      <c r="D21" s="29"/>
      <c r="E21" s="29"/>
      <c r="F21" s="28" t="str">
        <f t="shared" ref="F21:F45" si="0">ASC(PHONETIC(D21))</f>
        <v/>
      </c>
      <c r="G21" s="28" t="str">
        <f t="shared" ref="G21:G45" si="1">ASC(PHONETIC(E21))</f>
        <v/>
      </c>
      <c r="H21" s="26"/>
      <c r="I21" s="57"/>
      <c r="J21" s="104" t="str">
        <f t="shared" ref="J21:J59" si="2">IF($D$5="","",$D$5)</f>
        <v/>
      </c>
      <c r="K21" s="26"/>
      <c r="L21" s="27"/>
      <c r="M21" s="26"/>
      <c r="N21" s="26"/>
      <c r="O21" s="26"/>
      <c r="P21" s="27"/>
      <c r="Q21" s="26"/>
      <c r="R21" s="26"/>
      <c r="S21" s="26"/>
      <c r="T21" s="57"/>
      <c r="U21" s="39"/>
      <c r="BM21" s="7" t="s">
        <v>290</v>
      </c>
      <c r="BN21" s="6">
        <v>465209</v>
      </c>
      <c r="BQ21" s="37" t="s">
        <v>289</v>
      </c>
      <c r="BR21" s="32" t="s">
        <v>288</v>
      </c>
      <c r="BY21" s="10" t="s">
        <v>239</v>
      </c>
      <c r="BZ21" s="10" t="s">
        <v>239</v>
      </c>
      <c r="CA21" s="10" t="s">
        <v>210</v>
      </c>
      <c r="CC21" s="10" t="s">
        <v>287</v>
      </c>
      <c r="CD21" s="36" t="s">
        <v>286</v>
      </c>
      <c r="CF21" s="10" t="s">
        <v>229</v>
      </c>
    </row>
    <row r="22" spans="1:84" ht="30" customHeight="1">
      <c r="A22" s="26">
        <v>3</v>
      </c>
      <c r="B22" s="104"/>
      <c r="C22" s="30"/>
      <c r="D22" s="29"/>
      <c r="E22" s="29"/>
      <c r="F22" s="28" t="str">
        <f t="shared" si="0"/>
        <v/>
      </c>
      <c r="G22" s="28" t="str">
        <f t="shared" si="1"/>
        <v/>
      </c>
      <c r="H22" s="26"/>
      <c r="I22" s="57"/>
      <c r="J22" s="104" t="str">
        <f t="shared" si="2"/>
        <v/>
      </c>
      <c r="K22" s="26"/>
      <c r="L22" s="27"/>
      <c r="M22" s="26"/>
      <c r="N22" s="26"/>
      <c r="O22" s="26"/>
      <c r="P22" s="27"/>
      <c r="Q22" s="26"/>
      <c r="R22" s="26"/>
      <c r="S22" s="26"/>
      <c r="T22" s="57"/>
      <c r="U22" s="39"/>
      <c r="BM22" s="7" t="s">
        <v>285</v>
      </c>
      <c r="BN22" s="6">
        <v>465218</v>
      </c>
      <c r="BQ22" s="37" t="s">
        <v>284</v>
      </c>
      <c r="BR22" s="32" t="s">
        <v>283</v>
      </c>
      <c r="BY22" s="10" t="s">
        <v>213</v>
      </c>
      <c r="BZ22" s="10" t="s">
        <v>213</v>
      </c>
      <c r="CC22" s="10" t="s">
        <v>219</v>
      </c>
      <c r="CD22" s="36" t="s">
        <v>282</v>
      </c>
      <c r="CF22" s="10" t="s">
        <v>281</v>
      </c>
    </row>
    <row r="23" spans="1:84" ht="30" customHeight="1">
      <c r="A23" s="26">
        <v>4</v>
      </c>
      <c r="B23" s="104"/>
      <c r="C23" s="30"/>
      <c r="D23" s="29"/>
      <c r="E23" s="29"/>
      <c r="F23" s="28" t="str">
        <f t="shared" si="0"/>
        <v/>
      </c>
      <c r="G23" s="28" t="str">
        <f t="shared" si="1"/>
        <v/>
      </c>
      <c r="H23" s="26"/>
      <c r="I23" s="57"/>
      <c r="J23" s="104" t="str">
        <f t="shared" si="2"/>
        <v/>
      </c>
      <c r="K23" s="26"/>
      <c r="L23" s="27"/>
      <c r="M23" s="26"/>
      <c r="N23" s="26"/>
      <c r="O23" s="26"/>
      <c r="P23" s="27"/>
      <c r="Q23" s="26"/>
      <c r="R23" s="26"/>
      <c r="S23" s="26"/>
      <c r="T23" s="57"/>
      <c r="U23" s="39"/>
      <c r="BM23" s="7" t="s">
        <v>280</v>
      </c>
      <c r="BN23" s="6">
        <v>465010</v>
      </c>
      <c r="BQ23" s="37" t="s">
        <v>279</v>
      </c>
      <c r="BR23" s="32" t="s">
        <v>278</v>
      </c>
      <c r="BY23" s="10" t="s">
        <v>210</v>
      </c>
      <c r="BZ23" s="10" t="s">
        <v>210</v>
      </c>
      <c r="CC23" s="10" t="s">
        <v>246</v>
      </c>
      <c r="CD23" s="36" t="s">
        <v>277</v>
      </c>
      <c r="CF23" s="10" t="s">
        <v>276</v>
      </c>
    </row>
    <row r="24" spans="1:84" ht="30" customHeight="1">
      <c r="A24" s="26">
        <v>5</v>
      </c>
      <c r="B24" s="104"/>
      <c r="C24" s="30"/>
      <c r="D24" s="29"/>
      <c r="E24" s="29"/>
      <c r="F24" s="28" t="str">
        <f t="shared" si="0"/>
        <v/>
      </c>
      <c r="G24" s="28" t="str">
        <f t="shared" si="1"/>
        <v/>
      </c>
      <c r="H24" s="26"/>
      <c r="I24" s="57"/>
      <c r="J24" s="104" t="str">
        <f t="shared" si="2"/>
        <v/>
      </c>
      <c r="K24" s="26"/>
      <c r="L24" s="27"/>
      <c r="M24" s="26"/>
      <c r="N24" s="26"/>
      <c r="O24" s="26"/>
      <c r="P24" s="27"/>
      <c r="Q24" s="26"/>
      <c r="R24" s="26"/>
      <c r="S24" s="26"/>
      <c r="T24" s="57"/>
      <c r="U24" s="39"/>
      <c r="BM24" s="7" t="s">
        <v>275</v>
      </c>
      <c r="BN24" s="6">
        <v>465011</v>
      </c>
      <c r="BQ24" s="37" t="s">
        <v>274</v>
      </c>
      <c r="BR24" s="32" t="s">
        <v>273</v>
      </c>
      <c r="CC24" s="10" t="s">
        <v>216</v>
      </c>
      <c r="CD24" s="36" t="s">
        <v>272</v>
      </c>
      <c r="CF24" s="10" t="s">
        <v>225</v>
      </c>
    </row>
    <row r="25" spans="1:84" ht="30" customHeight="1">
      <c r="A25" s="26">
        <v>6</v>
      </c>
      <c r="B25" s="104"/>
      <c r="C25" s="30"/>
      <c r="D25" s="29"/>
      <c r="E25" s="29"/>
      <c r="F25" s="28" t="str">
        <f t="shared" si="0"/>
        <v/>
      </c>
      <c r="G25" s="28" t="str">
        <f t="shared" si="1"/>
        <v/>
      </c>
      <c r="H25" s="26"/>
      <c r="I25" s="57"/>
      <c r="J25" s="104" t="str">
        <f t="shared" si="2"/>
        <v/>
      </c>
      <c r="K25" s="26"/>
      <c r="L25" s="27"/>
      <c r="M25" s="26"/>
      <c r="N25" s="26"/>
      <c r="O25" s="26"/>
      <c r="P25" s="27"/>
      <c r="Q25" s="26"/>
      <c r="R25" s="26"/>
      <c r="S25" s="26"/>
      <c r="T25" s="57"/>
      <c r="U25" s="39"/>
      <c r="BM25" s="7" t="s">
        <v>271</v>
      </c>
      <c r="BN25" s="6">
        <v>465012</v>
      </c>
      <c r="BQ25" s="37" t="s">
        <v>270</v>
      </c>
      <c r="BR25" s="32" t="s">
        <v>269</v>
      </c>
      <c r="CC25" s="10" t="s">
        <v>239</v>
      </c>
      <c r="CD25" s="36" t="s">
        <v>268</v>
      </c>
      <c r="CF25" s="10" t="s">
        <v>267</v>
      </c>
    </row>
    <row r="26" spans="1:84" ht="30" customHeight="1">
      <c r="A26" s="26">
        <v>7</v>
      </c>
      <c r="B26" s="104"/>
      <c r="C26" s="30"/>
      <c r="D26" s="29"/>
      <c r="E26" s="29"/>
      <c r="F26" s="28" t="str">
        <f t="shared" si="0"/>
        <v/>
      </c>
      <c r="G26" s="28" t="str">
        <f t="shared" si="1"/>
        <v/>
      </c>
      <c r="H26" s="26"/>
      <c r="I26" s="57"/>
      <c r="J26" s="104" t="str">
        <f t="shared" si="2"/>
        <v/>
      </c>
      <c r="K26" s="26"/>
      <c r="L26" s="27"/>
      <c r="M26" s="26"/>
      <c r="N26" s="26"/>
      <c r="O26" s="26"/>
      <c r="P26" s="27"/>
      <c r="Q26" s="26"/>
      <c r="R26" s="26"/>
      <c r="S26" s="26"/>
      <c r="T26" s="57"/>
      <c r="U26" s="39"/>
      <c r="BM26" s="7" t="s">
        <v>266</v>
      </c>
      <c r="BN26" s="6">
        <v>465013</v>
      </c>
      <c r="BQ26" s="33"/>
      <c r="BR26" s="22"/>
      <c r="CC26" s="10" t="s">
        <v>213</v>
      </c>
      <c r="CD26" s="36" t="s">
        <v>265</v>
      </c>
      <c r="CF26" s="10"/>
    </row>
    <row r="27" spans="1:84" ht="30" customHeight="1">
      <c r="A27" s="26">
        <v>8</v>
      </c>
      <c r="B27" s="104"/>
      <c r="C27" s="30"/>
      <c r="D27" s="29"/>
      <c r="E27" s="29"/>
      <c r="F27" s="28" t="str">
        <f t="shared" si="0"/>
        <v/>
      </c>
      <c r="G27" s="28" t="str">
        <f t="shared" si="1"/>
        <v/>
      </c>
      <c r="H27" s="26"/>
      <c r="I27" s="57"/>
      <c r="J27" s="104" t="str">
        <f t="shared" si="2"/>
        <v/>
      </c>
      <c r="K27" s="26"/>
      <c r="L27" s="27"/>
      <c r="M27" s="26"/>
      <c r="N27" s="26"/>
      <c r="O27" s="26"/>
      <c r="P27" s="27"/>
      <c r="Q27" s="26"/>
      <c r="R27" s="26"/>
      <c r="S27" s="26"/>
      <c r="T27" s="57"/>
      <c r="U27" s="39"/>
      <c r="BM27" s="7" t="s">
        <v>264</v>
      </c>
      <c r="BN27" s="6">
        <v>465014</v>
      </c>
      <c r="BR27" s="31"/>
      <c r="CC27" s="10" t="s">
        <v>263</v>
      </c>
      <c r="CD27" s="36" t="s">
        <v>262</v>
      </c>
      <c r="CF27" s="10" t="s">
        <v>234</v>
      </c>
    </row>
    <row r="28" spans="1:84" ht="30" customHeight="1">
      <c r="A28" s="26">
        <v>9</v>
      </c>
      <c r="B28" s="104"/>
      <c r="C28" s="30"/>
      <c r="D28" s="29"/>
      <c r="E28" s="29"/>
      <c r="F28" s="28" t="str">
        <f t="shared" si="0"/>
        <v/>
      </c>
      <c r="G28" s="28" t="str">
        <f t="shared" si="1"/>
        <v/>
      </c>
      <c r="H28" s="26"/>
      <c r="I28" s="57"/>
      <c r="J28" s="104" t="str">
        <f t="shared" si="2"/>
        <v/>
      </c>
      <c r="K28" s="26"/>
      <c r="L28" s="27"/>
      <c r="M28" s="26"/>
      <c r="N28" s="26"/>
      <c r="O28" s="26"/>
      <c r="P28" s="27"/>
      <c r="Q28" s="26"/>
      <c r="R28" s="26"/>
      <c r="S28" s="26"/>
      <c r="T28" s="57"/>
      <c r="U28" s="39"/>
      <c r="BM28" s="7" t="s">
        <v>261</v>
      </c>
      <c r="BN28" s="6">
        <v>465015</v>
      </c>
      <c r="BR28" s="31"/>
      <c r="CC28" s="35"/>
      <c r="CD28" s="34"/>
      <c r="CF28" s="10" t="s">
        <v>260</v>
      </c>
    </row>
    <row r="29" spans="1:84" ht="30" customHeight="1">
      <c r="A29" s="26">
        <v>10</v>
      </c>
      <c r="B29" s="104"/>
      <c r="C29" s="30"/>
      <c r="D29" s="29"/>
      <c r="E29" s="29"/>
      <c r="F29" s="28" t="str">
        <f t="shared" si="0"/>
        <v/>
      </c>
      <c r="G29" s="28" t="str">
        <f t="shared" si="1"/>
        <v/>
      </c>
      <c r="H29" s="26"/>
      <c r="I29" s="57"/>
      <c r="J29" s="104" t="str">
        <f t="shared" si="2"/>
        <v/>
      </c>
      <c r="K29" s="26"/>
      <c r="L29" s="27"/>
      <c r="M29" s="26"/>
      <c r="N29" s="26"/>
      <c r="O29" s="26"/>
      <c r="P29" s="27"/>
      <c r="Q29" s="26"/>
      <c r="R29" s="26"/>
      <c r="S29" s="26"/>
      <c r="T29" s="57"/>
      <c r="U29" s="39"/>
      <c r="BM29" s="7" t="s">
        <v>259</v>
      </c>
      <c r="BN29" s="6">
        <v>465016</v>
      </c>
      <c r="BR29" s="31"/>
      <c r="CF29" s="10" t="s">
        <v>222</v>
      </c>
    </row>
    <row r="30" spans="1:84" ht="30" customHeight="1">
      <c r="A30" s="26">
        <v>11</v>
      </c>
      <c r="B30" s="104"/>
      <c r="C30" s="30"/>
      <c r="D30" s="29"/>
      <c r="E30" s="29"/>
      <c r="F30" s="28" t="str">
        <f t="shared" si="0"/>
        <v/>
      </c>
      <c r="G30" s="28" t="str">
        <f t="shared" si="1"/>
        <v/>
      </c>
      <c r="H30" s="26"/>
      <c r="I30" s="57"/>
      <c r="J30" s="104" t="str">
        <f t="shared" si="2"/>
        <v/>
      </c>
      <c r="K30" s="26"/>
      <c r="L30" s="27"/>
      <c r="M30" s="26"/>
      <c r="N30" s="26"/>
      <c r="O30" s="26"/>
      <c r="P30" s="27"/>
      <c r="Q30" s="26"/>
      <c r="R30" s="26"/>
      <c r="S30" s="26"/>
      <c r="T30" s="57"/>
      <c r="U30" s="39"/>
      <c r="BM30" s="7" t="s">
        <v>255</v>
      </c>
      <c r="BN30" s="6">
        <v>465017</v>
      </c>
      <c r="BR30" s="31"/>
      <c r="CC30" s="33" t="s">
        <v>258</v>
      </c>
      <c r="CD30" s="32" t="s">
        <v>257</v>
      </c>
      <c r="CF30" s="10" t="s">
        <v>256</v>
      </c>
    </row>
    <row r="31" spans="1:84" ht="30" customHeight="1">
      <c r="A31" s="26">
        <v>12</v>
      </c>
      <c r="B31" s="104"/>
      <c r="C31" s="30"/>
      <c r="D31" s="29"/>
      <c r="E31" s="29"/>
      <c r="F31" s="28" t="str">
        <f t="shared" si="0"/>
        <v/>
      </c>
      <c r="G31" s="28" t="str">
        <f t="shared" si="1"/>
        <v/>
      </c>
      <c r="H31" s="26"/>
      <c r="I31" s="57"/>
      <c r="J31" s="104" t="str">
        <f t="shared" si="2"/>
        <v/>
      </c>
      <c r="K31" s="26"/>
      <c r="L31" s="27"/>
      <c r="M31" s="26"/>
      <c r="N31" s="26"/>
      <c r="O31" s="26"/>
      <c r="P31" s="27"/>
      <c r="Q31" s="26"/>
      <c r="R31" s="26"/>
      <c r="S31" s="26"/>
      <c r="T31" s="57"/>
      <c r="U31" s="39"/>
      <c r="BM31" s="7" t="s">
        <v>255</v>
      </c>
      <c r="BN31" s="6">
        <v>465017</v>
      </c>
      <c r="BR31" s="31"/>
      <c r="CC31" s="10" t="s">
        <v>254</v>
      </c>
      <c r="CD31" s="32" t="s">
        <v>253</v>
      </c>
      <c r="CF31" s="10"/>
    </row>
    <row r="32" spans="1:84" ht="30" customHeight="1">
      <c r="A32" s="26">
        <v>13</v>
      </c>
      <c r="B32" s="104"/>
      <c r="C32" s="30"/>
      <c r="D32" s="29"/>
      <c r="E32" s="29"/>
      <c r="F32" s="28" t="str">
        <f t="shared" si="0"/>
        <v/>
      </c>
      <c r="G32" s="28" t="str">
        <f t="shared" si="1"/>
        <v/>
      </c>
      <c r="H32" s="26"/>
      <c r="I32" s="57"/>
      <c r="J32" s="104" t="str">
        <f t="shared" si="2"/>
        <v/>
      </c>
      <c r="K32" s="26"/>
      <c r="L32" s="27"/>
      <c r="M32" s="26"/>
      <c r="N32" s="26"/>
      <c r="O32" s="26"/>
      <c r="P32" s="27"/>
      <c r="Q32" s="26"/>
      <c r="R32" s="26"/>
      <c r="S32" s="26"/>
      <c r="T32" s="57"/>
      <c r="U32" s="39"/>
      <c r="BM32" s="7" t="s">
        <v>252</v>
      </c>
      <c r="BN32" s="6">
        <v>465094</v>
      </c>
      <c r="BR32" s="31"/>
      <c r="CC32" s="10" t="s">
        <v>251</v>
      </c>
      <c r="CD32" s="32" t="s">
        <v>250</v>
      </c>
      <c r="CF32" s="10" t="s">
        <v>219</v>
      </c>
    </row>
    <row r="33" spans="1:84" ht="30" customHeight="1">
      <c r="A33" s="26">
        <v>14</v>
      </c>
      <c r="B33" s="104"/>
      <c r="C33" s="30"/>
      <c r="D33" s="29"/>
      <c r="E33" s="29"/>
      <c r="F33" s="28" t="str">
        <f t="shared" si="0"/>
        <v/>
      </c>
      <c r="G33" s="28" t="str">
        <f t="shared" si="1"/>
        <v/>
      </c>
      <c r="H33" s="26"/>
      <c r="I33" s="57"/>
      <c r="J33" s="104" t="str">
        <f t="shared" si="2"/>
        <v/>
      </c>
      <c r="K33" s="26"/>
      <c r="L33" s="27"/>
      <c r="M33" s="26"/>
      <c r="N33" s="26"/>
      <c r="O33" s="26"/>
      <c r="P33" s="27"/>
      <c r="Q33" s="26"/>
      <c r="R33" s="26"/>
      <c r="S33" s="26"/>
      <c r="T33" s="57"/>
      <c r="U33" s="39"/>
      <c r="BM33" s="7" t="s">
        <v>249</v>
      </c>
      <c r="BN33" s="6">
        <v>465018</v>
      </c>
      <c r="BR33" s="31"/>
      <c r="CC33" s="10" t="s">
        <v>248</v>
      </c>
      <c r="CD33" s="32" t="s">
        <v>247</v>
      </c>
      <c r="CF33" s="10" t="s">
        <v>246</v>
      </c>
    </row>
    <row r="34" spans="1:84" ht="30" customHeight="1">
      <c r="A34" s="26">
        <v>15</v>
      </c>
      <c r="B34" s="104"/>
      <c r="C34" s="30"/>
      <c r="D34" s="29"/>
      <c r="E34" s="29"/>
      <c r="F34" s="28" t="str">
        <f t="shared" si="0"/>
        <v/>
      </c>
      <c r="G34" s="28" t="str">
        <f t="shared" si="1"/>
        <v/>
      </c>
      <c r="H34" s="26"/>
      <c r="I34" s="57"/>
      <c r="J34" s="104" t="str">
        <f t="shared" si="2"/>
        <v/>
      </c>
      <c r="K34" s="26"/>
      <c r="L34" s="27"/>
      <c r="M34" s="26"/>
      <c r="N34" s="26"/>
      <c r="O34" s="26"/>
      <c r="P34" s="27"/>
      <c r="Q34" s="26"/>
      <c r="R34" s="26"/>
      <c r="S34" s="26"/>
      <c r="T34" s="57"/>
      <c r="U34" s="39"/>
      <c r="BM34" s="7" t="s">
        <v>245</v>
      </c>
      <c r="BN34" s="6">
        <v>465207</v>
      </c>
      <c r="CC34" s="10" t="s">
        <v>244</v>
      </c>
      <c r="CD34" s="32" t="s">
        <v>243</v>
      </c>
      <c r="CF34" s="10" t="s">
        <v>216</v>
      </c>
    </row>
    <row r="35" spans="1:84" ht="30" customHeight="1">
      <c r="A35" s="26">
        <v>16</v>
      </c>
      <c r="B35" s="104"/>
      <c r="C35" s="30"/>
      <c r="D35" s="29"/>
      <c r="E35" s="29"/>
      <c r="F35" s="28" t="str">
        <f t="shared" si="0"/>
        <v/>
      </c>
      <c r="G35" s="28" t="str">
        <f t="shared" si="1"/>
        <v/>
      </c>
      <c r="H35" s="26"/>
      <c r="I35" s="57"/>
      <c r="J35" s="104" t="str">
        <f t="shared" si="2"/>
        <v/>
      </c>
      <c r="K35" s="26"/>
      <c r="L35" s="27"/>
      <c r="M35" s="26"/>
      <c r="N35" s="26"/>
      <c r="O35" s="26"/>
      <c r="P35" s="27"/>
      <c r="Q35" s="26"/>
      <c r="R35" s="26"/>
      <c r="S35" s="26"/>
      <c r="T35" s="57"/>
      <c r="U35" s="39"/>
      <c r="BM35" s="7" t="s">
        <v>242</v>
      </c>
      <c r="BN35" s="6">
        <v>465235</v>
      </c>
      <c r="CC35" s="10" t="s">
        <v>241</v>
      </c>
      <c r="CD35" s="32" t="s">
        <v>240</v>
      </c>
      <c r="CF35" s="10" t="s">
        <v>239</v>
      </c>
    </row>
    <row r="36" spans="1:84" ht="30" customHeight="1">
      <c r="A36" s="26">
        <v>17</v>
      </c>
      <c r="B36" s="104"/>
      <c r="C36" s="30"/>
      <c r="D36" s="29"/>
      <c r="E36" s="29"/>
      <c r="F36" s="28" t="str">
        <f t="shared" si="0"/>
        <v/>
      </c>
      <c r="G36" s="28" t="str">
        <f t="shared" si="1"/>
        <v/>
      </c>
      <c r="H36" s="26"/>
      <c r="I36" s="57"/>
      <c r="J36" s="104" t="str">
        <f t="shared" si="2"/>
        <v/>
      </c>
      <c r="K36" s="26"/>
      <c r="L36" s="27"/>
      <c r="M36" s="26"/>
      <c r="N36" s="26"/>
      <c r="O36" s="26"/>
      <c r="P36" s="27"/>
      <c r="Q36" s="26"/>
      <c r="R36" s="26"/>
      <c r="S36" s="26"/>
      <c r="T36" s="57"/>
      <c r="U36" s="39"/>
      <c r="BM36" s="7" t="s">
        <v>238</v>
      </c>
      <c r="BN36" s="6">
        <v>465019</v>
      </c>
      <c r="CC36" s="10" t="s">
        <v>237</v>
      </c>
      <c r="CD36" s="32" t="s">
        <v>236</v>
      </c>
      <c r="CF36" s="10" t="s">
        <v>213</v>
      </c>
    </row>
    <row r="37" spans="1:84" ht="30" customHeight="1">
      <c r="A37" s="26">
        <v>18</v>
      </c>
      <c r="B37" s="104"/>
      <c r="C37" s="30"/>
      <c r="D37" s="29"/>
      <c r="E37" s="29"/>
      <c r="F37" s="28" t="str">
        <f t="shared" si="0"/>
        <v/>
      </c>
      <c r="G37" s="28" t="str">
        <f t="shared" si="1"/>
        <v/>
      </c>
      <c r="H37" s="26"/>
      <c r="I37" s="57"/>
      <c r="J37" s="104" t="str">
        <f t="shared" si="2"/>
        <v/>
      </c>
      <c r="K37" s="26"/>
      <c r="L37" s="27"/>
      <c r="M37" s="26"/>
      <c r="N37" s="26"/>
      <c r="O37" s="26"/>
      <c r="P37" s="27"/>
      <c r="Q37" s="26"/>
      <c r="R37" s="26"/>
      <c r="S37" s="26"/>
      <c r="T37" s="57"/>
      <c r="U37" s="39"/>
      <c r="BM37" s="7" t="s">
        <v>235</v>
      </c>
      <c r="BN37" s="6">
        <v>465020</v>
      </c>
      <c r="CC37" s="10" t="s">
        <v>234</v>
      </c>
      <c r="CD37" s="32" t="s">
        <v>233</v>
      </c>
      <c r="CF37" s="10"/>
    </row>
    <row r="38" spans="1:84" ht="30" customHeight="1">
      <c r="A38" s="26">
        <v>19</v>
      </c>
      <c r="B38" s="104"/>
      <c r="C38" s="30"/>
      <c r="D38" s="29"/>
      <c r="E38" s="29"/>
      <c r="F38" s="28" t="str">
        <f t="shared" si="0"/>
        <v/>
      </c>
      <c r="G38" s="28" t="str">
        <f t="shared" si="1"/>
        <v/>
      </c>
      <c r="H38" s="26"/>
      <c r="I38" s="57"/>
      <c r="J38" s="104" t="str">
        <f t="shared" si="2"/>
        <v/>
      </c>
      <c r="K38" s="26"/>
      <c r="L38" s="27"/>
      <c r="M38" s="26"/>
      <c r="N38" s="26"/>
      <c r="O38" s="26"/>
      <c r="P38" s="27"/>
      <c r="Q38" s="26"/>
      <c r="R38" s="26"/>
      <c r="S38" s="26"/>
      <c r="T38" s="57"/>
      <c r="U38" s="39"/>
      <c r="BM38" s="7" t="s">
        <v>232</v>
      </c>
      <c r="BN38" s="6">
        <v>465021</v>
      </c>
      <c r="CC38" s="10" t="s">
        <v>227</v>
      </c>
      <c r="CD38" s="32" t="s">
        <v>231</v>
      </c>
      <c r="CF38" s="10" t="s">
        <v>210</v>
      </c>
    </row>
    <row r="39" spans="1:84" ht="30" customHeight="1">
      <c r="A39" s="26">
        <v>20</v>
      </c>
      <c r="B39" s="104"/>
      <c r="C39" s="30"/>
      <c r="D39" s="29"/>
      <c r="E39" s="29"/>
      <c r="F39" s="28" t="str">
        <f t="shared" si="0"/>
        <v/>
      </c>
      <c r="G39" s="28" t="str">
        <f t="shared" si="1"/>
        <v/>
      </c>
      <c r="H39" s="26"/>
      <c r="I39" s="57"/>
      <c r="J39" s="104" t="str">
        <f t="shared" si="2"/>
        <v/>
      </c>
      <c r="K39" s="26"/>
      <c r="L39" s="27"/>
      <c r="M39" s="26"/>
      <c r="N39" s="26"/>
      <c r="O39" s="26"/>
      <c r="P39" s="27"/>
      <c r="Q39" s="26"/>
      <c r="R39" s="26"/>
      <c r="S39" s="26"/>
      <c r="T39" s="57"/>
      <c r="U39" s="39"/>
      <c r="BM39" s="7" t="s">
        <v>230</v>
      </c>
      <c r="BN39" s="6">
        <v>465022</v>
      </c>
      <c r="CC39" s="10" t="s">
        <v>229</v>
      </c>
      <c r="CD39" s="32" t="s">
        <v>228</v>
      </c>
      <c r="CF39" s="10" t="s">
        <v>227</v>
      </c>
    </row>
    <row r="40" spans="1:84" ht="30" customHeight="1">
      <c r="A40" s="26">
        <v>21</v>
      </c>
      <c r="B40" s="104"/>
      <c r="C40" s="30"/>
      <c r="D40" s="29"/>
      <c r="E40" s="29"/>
      <c r="F40" s="28" t="str">
        <f t="shared" si="0"/>
        <v/>
      </c>
      <c r="G40" s="28" t="str">
        <f t="shared" si="1"/>
        <v/>
      </c>
      <c r="H40" s="26"/>
      <c r="I40" s="57"/>
      <c r="J40" s="104" t="str">
        <f t="shared" si="2"/>
        <v/>
      </c>
      <c r="K40" s="26"/>
      <c r="L40" s="27"/>
      <c r="M40" s="26"/>
      <c r="N40" s="26"/>
      <c r="O40" s="26"/>
      <c r="P40" s="27"/>
      <c r="Q40" s="26"/>
      <c r="R40" s="26"/>
      <c r="S40" s="26"/>
      <c r="T40" s="57"/>
      <c r="U40" s="56"/>
      <c r="BM40" s="7" t="s">
        <v>226</v>
      </c>
      <c r="BN40" s="6">
        <v>465023</v>
      </c>
      <c r="CC40" s="10" t="s">
        <v>225</v>
      </c>
      <c r="CD40" s="32" t="s">
        <v>224</v>
      </c>
    </row>
    <row r="41" spans="1:84" ht="30" customHeight="1">
      <c r="A41" s="26">
        <v>22</v>
      </c>
      <c r="B41" s="104"/>
      <c r="C41" s="30"/>
      <c r="D41" s="29"/>
      <c r="E41" s="29"/>
      <c r="F41" s="28" t="str">
        <f t="shared" si="0"/>
        <v/>
      </c>
      <c r="G41" s="28" t="str">
        <f t="shared" si="1"/>
        <v/>
      </c>
      <c r="H41" s="26"/>
      <c r="I41" s="57"/>
      <c r="J41" s="104" t="str">
        <f t="shared" si="2"/>
        <v/>
      </c>
      <c r="K41" s="26"/>
      <c r="L41" s="27"/>
      <c r="M41" s="26"/>
      <c r="N41" s="26"/>
      <c r="O41" s="26"/>
      <c r="P41" s="27"/>
      <c r="Q41" s="26"/>
      <c r="R41" s="26"/>
      <c r="S41" s="26"/>
      <c r="T41" s="79"/>
      <c r="U41" s="56"/>
      <c r="BM41" s="7" t="s">
        <v>223</v>
      </c>
      <c r="BN41" s="6">
        <v>465024</v>
      </c>
      <c r="CC41" s="10" t="s">
        <v>222</v>
      </c>
      <c r="CD41" s="32" t="s">
        <v>221</v>
      </c>
    </row>
    <row r="42" spans="1:84" ht="30" customHeight="1">
      <c r="A42" s="26">
        <v>23</v>
      </c>
      <c r="B42" s="104"/>
      <c r="C42" s="30"/>
      <c r="D42" s="29"/>
      <c r="E42" s="29"/>
      <c r="F42" s="28" t="str">
        <f t="shared" si="0"/>
        <v/>
      </c>
      <c r="G42" s="28" t="str">
        <f t="shared" si="1"/>
        <v/>
      </c>
      <c r="H42" s="26"/>
      <c r="I42" s="57"/>
      <c r="J42" s="104" t="str">
        <f t="shared" si="2"/>
        <v/>
      </c>
      <c r="K42" s="26"/>
      <c r="L42" s="27"/>
      <c r="M42" s="26"/>
      <c r="N42" s="26"/>
      <c r="O42" s="26"/>
      <c r="P42" s="27"/>
      <c r="Q42" s="26"/>
      <c r="R42" s="26"/>
      <c r="S42" s="26"/>
      <c r="T42" s="80"/>
      <c r="U42" s="56"/>
      <c r="BM42" s="7" t="s">
        <v>220</v>
      </c>
      <c r="BN42" s="6">
        <v>465025</v>
      </c>
      <c r="CC42" s="10" t="s">
        <v>219</v>
      </c>
      <c r="CD42" s="32" t="s">
        <v>218</v>
      </c>
    </row>
    <row r="43" spans="1:84" ht="30" customHeight="1">
      <c r="A43" s="26">
        <v>24</v>
      </c>
      <c r="B43" s="104"/>
      <c r="C43" s="30"/>
      <c r="D43" s="29"/>
      <c r="E43" s="29"/>
      <c r="F43" s="28" t="str">
        <f t="shared" si="0"/>
        <v/>
      </c>
      <c r="G43" s="28" t="str">
        <f t="shared" si="1"/>
        <v/>
      </c>
      <c r="H43" s="26"/>
      <c r="I43" s="57"/>
      <c r="J43" s="104" t="str">
        <f t="shared" si="2"/>
        <v/>
      </c>
      <c r="K43" s="26"/>
      <c r="L43" s="27"/>
      <c r="M43" s="26"/>
      <c r="N43" s="26"/>
      <c r="O43" s="26"/>
      <c r="P43" s="27"/>
      <c r="Q43" s="26"/>
      <c r="R43" s="26"/>
      <c r="S43" s="26"/>
      <c r="T43" s="80"/>
      <c r="U43" s="56"/>
      <c r="BM43" s="7" t="s">
        <v>217</v>
      </c>
      <c r="BN43" s="6">
        <v>465026</v>
      </c>
      <c r="CC43" s="10" t="s">
        <v>216</v>
      </c>
      <c r="CD43" s="32" t="s">
        <v>215</v>
      </c>
    </row>
    <row r="44" spans="1:84" ht="30" customHeight="1">
      <c r="A44" s="26">
        <v>25</v>
      </c>
      <c r="B44" s="104"/>
      <c r="C44" s="30"/>
      <c r="D44" s="29"/>
      <c r="E44" s="29"/>
      <c r="F44" s="28" t="str">
        <f t="shared" si="0"/>
        <v/>
      </c>
      <c r="G44" s="28" t="str">
        <f t="shared" si="1"/>
        <v/>
      </c>
      <c r="H44" s="26"/>
      <c r="I44" s="57"/>
      <c r="J44" s="104" t="str">
        <f t="shared" si="2"/>
        <v/>
      </c>
      <c r="K44" s="26"/>
      <c r="L44" s="27"/>
      <c r="M44" s="26"/>
      <c r="N44" s="26"/>
      <c r="O44" s="26"/>
      <c r="P44" s="27"/>
      <c r="Q44" s="26"/>
      <c r="R44" s="26"/>
      <c r="S44" s="26"/>
      <c r="T44" s="80"/>
      <c r="U44" s="56"/>
      <c r="BM44" s="7" t="s">
        <v>214</v>
      </c>
      <c r="BN44" s="6">
        <v>465027</v>
      </c>
      <c r="CC44" s="10" t="s">
        <v>213</v>
      </c>
      <c r="CD44" s="32" t="s">
        <v>212</v>
      </c>
    </row>
    <row r="45" spans="1:84" ht="30" customHeight="1">
      <c r="A45" s="26">
        <v>26</v>
      </c>
      <c r="B45" s="104"/>
      <c r="C45" s="30"/>
      <c r="D45" s="29"/>
      <c r="E45" s="29"/>
      <c r="F45" s="28" t="str">
        <f t="shared" si="0"/>
        <v/>
      </c>
      <c r="G45" s="28" t="str">
        <f t="shared" si="1"/>
        <v/>
      </c>
      <c r="H45" s="26"/>
      <c r="I45" s="57"/>
      <c r="J45" s="104" t="str">
        <f t="shared" si="2"/>
        <v/>
      </c>
      <c r="K45" s="26"/>
      <c r="L45" s="27"/>
      <c r="M45" s="26"/>
      <c r="N45" s="26"/>
      <c r="O45" s="26"/>
      <c r="P45" s="27"/>
      <c r="Q45" s="26"/>
      <c r="R45" s="26"/>
      <c r="S45" s="26"/>
      <c r="T45" s="80"/>
      <c r="U45" s="56"/>
      <c r="BM45" s="7" t="s">
        <v>211</v>
      </c>
      <c r="BN45" s="6">
        <v>465203</v>
      </c>
      <c r="CC45" s="10" t="s">
        <v>210</v>
      </c>
      <c r="CD45" s="32" t="s">
        <v>209</v>
      </c>
    </row>
    <row r="46" spans="1:84" ht="30" customHeight="1">
      <c r="A46" s="26">
        <v>27</v>
      </c>
      <c r="B46" s="104"/>
      <c r="C46" s="30"/>
      <c r="D46" s="29"/>
      <c r="E46" s="29"/>
      <c r="F46" s="28" t="str">
        <f t="shared" ref="F46:F59" si="3">ASC(PHONETIC(D46))</f>
        <v/>
      </c>
      <c r="G46" s="28" t="str">
        <f t="shared" ref="G46:G59" si="4">ASC(PHONETIC(E46))</f>
        <v/>
      </c>
      <c r="H46" s="26"/>
      <c r="I46" s="57"/>
      <c r="J46" s="104" t="str">
        <f t="shared" si="2"/>
        <v/>
      </c>
      <c r="K46" s="26"/>
      <c r="L46" s="27"/>
      <c r="M46" s="26"/>
      <c r="N46" s="26"/>
      <c r="O46" s="26"/>
      <c r="P46" s="27"/>
      <c r="Q46" s="26"/>
      <c r="R46" s="26"/>
      <c r="S46" s="26"/>
      <c r="T46" s="80"/>
      <c r="U46" s="56"/>
      <c r="BM46" s="7" t="s">
        <v>208</v>
      </c>
      <c r="BN46" s="6">
        <v>465028</v>
      </c>
    </row>
    <row r="47" spans="1:84" ht="30" customHeight="1">
      <c r="A47" s="26">
        <v>28</v>
      </c>
      <c r="B47" s="104"/>
      <c r="C47" s="30"/>
      <c r="D47" s="29"/>
      <c r="E47" s="29"/>
      <c r="F47" s="28" t="str">
        <f t="shared" si="3"/>
        <v/>
      </c>
      <c r="G47" s="28" t="str">
        <f t="shared" si="4"/>
        <v/>
      </c>
      <c r="H47" s="26"/>
      <c r="I47" s="57"/>
      <c r="J47" s="104" t="str">
        <f t="shared" si="2"/>
        <v/>
      </c>
      <c r="K47" s="26"/>
      <c r="L47" s="27"/>
      <c r="M47" s="26"/>
      <c r="N47" s="26"/>
      <c r="O47" s="26"/>
      <c r="P47" s="27"/>
      <c r="Q47" s="26"/>
      <c r="R47" s="26"/>
      <c r="S47" s="26"/>
      <c r="T47" s="80"/>
      <c r="U47" s="56"/>
      <c r="BM47" s="7" t="s">
        <v>207</v>
      </c>
      <c r="BN47" s="6">
        <v>465029</v>
      </c>
    </row>
    <row r="48" spans="1:84" ht="30" customHeight="1">
      <c r="A48" s="26">
        <v>29</v>
      </c>
      <c r="B48" s="104"/>
      <c r="C48" s="30"/>
      <c r="D48" s="29"/>
      <c r="E48" s="29"/>
      <c r="F48" s="28" t="str">
        <f t="shared" si="3"/>
        <v/>
      </c>
      <c r="G48" s="28" t="str">
        <f t="shared" si="4"/>
        <v/>
      </c>
      <c r="H48" s="26"/>
      <c r="I48" s="57"/>
      <c r="J48" s="104" t="str">
        <f t="shared" si="2"/>
        <v/>
      </c>
      <c r="K48" s="26"/>
      <c r="L48" s="27"/>
      <c r="M48" s="26"/>
      <c r="N48" s="26"/>
      <c r="O48" s="26"/>
      <c r="P48" s="27"/>
      <c r="Q48" s="26"/>
      <c r="R48" s="26"/>
      <c r="S48" s="26"/>
      <c r="T48" s="80"/>
      <c r="U48" s="56"/>
      <c r="BM48" s="7" t="s">
        <v>205</v>
      </c>
      <c r="BN48" s="6">
        <v>465030</v>
      </c>
    </row>
    <row r="49" spans="1:66" ht="30" customHeight="1">
      <c r="A49" s="26">
        <v>30</v>
      </c>
      <c r="B49" s="104"/>
      <c r="C49" s="30"/>
      <c r="D49" s="29"/>
      <c r="E49" s="29"/>
      <c r="F49" s="28" t="str">
        <f t="shared" si="3"/>
        <v/>
      </c>
      <c r="G49" s="28" t="str">
        <f t="shared" si="4"/>
        <v/>
      </c>
      <c r="H49" s="26"/>
      <c r="I49" s="57"/>
      <c r="J49" s="104" t="str">
        <f t="shared" si="2"/>
        <v/>
      </c>
      <c r="K49" s="26"/>
      <c r="L49" s="27"/>
      <c r="M49" s="26"/>
      <c r="N49" s="26"/>
      <c r="O49" s="26"/>
      <c r="P49" s="27"/>
      <c r="Q49" s="26"/>
      <c r="R49" s="26"/>
      <c r="S49" s="26"/>
      <c r="T49" s="80"/>
      <c r="BM49" s="7" t="s">
        <v>204</v>
      </c>
      <c r="BN49" s="6">
        <v>465031</v>
      </c>
    </row>
    <row r="50" spans="1:66" ht="30" customHeight="1">
      <c r="A50" s="26">
        <v>31</v>
      </c>
      <c r="B50" s="104"/>
      <c r="C50" s="30"/>
      <c r="D50" s="29"/>
      <c r="E50" s="29"/>
      <c r="F50" s="28" t="str">
        <f t="shared" si="3"/>
        <v/>
      </c>
      <c r="G50" s="28" t="str">
        <f t="shared" si="4"/>
        <v/>
      </c>
      <c r="H50" s="26"/>
      <c r="I50" s="57"/>
      <c r="J50" s="104" t="str">
        <f t="shared" si="2"/>
        <v/>
      </c>
      <c r="K50" s="26"/>
      <c r="L50" s="27"/>
      <c r="M50" s="26"/>
      <c r="N50" s="26"/>
      <c r="O50" s="26"/>
      <c r="P50" s="27"/>
      <c r="Q50" s="26"/>
      <c r="R50" s="26"/>
      <c r="S50" s="26"/>
      <c r="T50" s="80"/>
      <c r="BM50" s="7" t="s">
        <v>202</v>
      </c>
      <c r="BN50" s="6">
        <v>465032</v>
      </c>
    </row>
    <row r="51" spans="1:66" ht="30" customHeight="1">
      <c r="A51" s="26">
        <v>32</v>
      </c>
      <c r="B51" s="104"/>
      <c r="C51" s="30"/>
      <c r="D51" s="29"/>
      <c r="E51" s="29"/>
      <c r="F51" s="28" t="str">
        <f t="shared" si="3"/>
        <v/>
      </c>
      <c r="G51" s="28" t="str">
        <f t="shared" si="4"/>
        <v/>
      </c>
      <c r="H51" s="26"/>
      <c r="I51" s="57"/>
      <c r="J51" s="104" t="str">
        <f t="shared" si="2"/>
        <v/>
      </c>
      <c r="K51" s="26"/>
      <c r="L51" s="27"/>
      <c r="M51" s="26"/>
      <c r="N51" s="26"/>
      <c r="O51" s="26"/>
      <c r="P51" s="27"/>
      <c r="Q51" s="26"/>
      <c r="R51" s="26"/>
      <c r="S51" s="26"/>
      <c r="T51" s="80"/>
      <c r="BM51" s="7" t="s">
        <v>201</v>
      </c>
      <c r="BN51" s="6">
        <v>465033</v>
      </c>
    </row>
    <row r="52" spans="1:66" ht="30" customHeight="1">
      <c r="A52" s="26">
        <v>33</v>
      </c>
      <c r="B52" s="104"/>
      <c r="C52" s="30"/>
      <c r="D52" s="29"/>
      <c r="E52" s="29"/>
      <c r="F52" s="28" t="str">
        <f t="shared" si="3"/>
        <v/>
      </c>
      <c r="G52" s="28" t="str">
        <f t="shared" si="4"/>
        <v/>
      </c>
      <c r="H52" s="26"/>
      <c r="I52" s="57"/>
      <c r="J52" s="104" t="str">
        <f t="shared" si="2"/>
        <v/>
      </c>
      <c r="K52" s="26"/>
      <c r="L52" s="27"/>
      <c r="M52" s="26"/>
      <c r="N52" s="26"/>
      <c r="O52" s="26"/>
      <c r="P52" s="27"/>
      <c r="Q52" s="26"/>
      <c r="R52" s="26"/>
      <c r="S52" s="26"/>
      <c r="T52" s="80"/>
      <c r="BM52" s="7" t="s">
        <v>200</v>
      </c>
      <c r="BN52" s="6">
        <v>465249</v>
      </c>
    </row>
    <row r="53" spans="1:66" ht="30" customHeight="1">
      <c r="A53" s="26">
        <v>34</v>
      </c>
      <c r="B53" s="104"/>
      <c r="C53" s="30"/>
      <c r="D53" s="29"/>
      <c r="E53" s="29"/>
      <c r="F53" s="28" t="str">
        <f t="shared" si="3"/>
        <v/>
      </c>
      <c r="G53" s="28" t="str">
        <f t="shared" si="4"/>
        <v/>
      </c>
      <c r="H53" s="26"/>
      <c r="I53" s="57"/>
      <c r="J53" s="104" t="str">
        <f t="shared" si="2"/>
        <v/>
      </c>
      <c r="K53" s="26"/>
      <c r="L53" s="27"/>
      <c r="M53" s="26"/>
      <c r="N53" s="26"/>
      <c r="O53" s="26"/>
      <c r="P53" s="27"/>
      <c r="Q53" s="26"/>
      <c r="R53" s="26"/>
      <c r="S53" s="26"/>
      <c r="T53" s="80"/>
      <c r="BM53" s="7" t="s">
        <v>199</v>
      </c>
      <c r="BN53" s="6">
        <v>465238</v>
      </c>
    </row>
    <row r="54" spans="1:66" ht="30" customHeight="1">
      <c r="A54" s="26">
        <v>35</v>
      </c>
      <c r="B54" s="104"/>
      <c r="C54" s="30"/>
      <c r="D54" s="29"/>
      <c r="E54" s="29"/>
      <c r="F54" s="28" t="str">
        <f t="shared" si="3"/>
        <v/>
      </c>
      <c r="G54" s="28" t="str">
        <f t="shared" si="4"/>
        <v/>
      </c>
      <c r="H54" s="26"/>
      <c r="I54" s="57"/>
      <c r="J54" s="104" t="str">
        <f t="shared" si="2"/>
        <v/>
      </c>
      <c r="K54" s="26"/>
      <c r="L54" s="27"/>
      <c r="M54" s="26"/>
      <c r="N54" s="26"/>
      <c r="O54" s="26"/>
      <c r="P54" s="27"/>
      <c r="Q54" s="26"/>
      <c r="R54" s="26"/>
      <c r="S54" s="26"/>
      <c r="T54" s="80"/>
      <c r="BM54" s="7" t="s">
        <v>198</v>
      </c>
      <c r="BN54" s="6">
        <v>465222</v>
      </c>
    </row>
    <row r="55" spans="1:66" ht="30" customHeight="1">
      <c r="A55" s="26">
        <v>36</v>
      </c>
      <c r="B55" s="104"/>
      <c r="C55" s="30"/>
      <c r="D55" s="29"/>
      <c r="E55" s="29"/>
      <c r="F55" s="28" t="str">
        <f t="shared" si="3"/>
        <v/>
      </c>
      <c r="G55" s="28" t="str">
        <f t="shared" si="4"/>
        <v/>
      </c>
      <c r="H55" s="26"/>
      <c r="I55" s="57"/>
      <c r="J55" s="104" t="str">
        <f t="shared" si="2"/>
        <v/>
      </c>
      <c r="K55" s="26"/>
      <c r="L55" s="27"/>
      <c r="M55" s="26"/>
      <c r="N55" s="26"/>
      <c r="O55" s="26"/>
      <c r="P55" s="27"/>
      <c r="Q55" s="26"/>
      <c r="R55" s="26"/>
      <c r="S55" s="26"/>
      <c r="T55" s="80"/>
      <c r="BM55" s="7" t="s">
        <v>197</v>
      </c>
      <c r="BN55" s="6">
        <v>465034</v>
      </c>
    </row>
    <row r="56" spans="1:66" ht="30" customHeight="1">
      <c r="A56" s="26">
        <v>37</v>
      </c>
      <c r="B56" s="104"/>
      <c r="C56" s="30"/>
      <c r="D56" s="29"/>
      <c r="E56" s="29"/>
      <c r="F56" s="28" t="str">
        <f t="shared" si="3"/>
        <v/>
      </c>
      <c r="G56" s="28" t="str">
        <f t="shared" si="4"/>
        <v/>
      </c>
      <c r="H56" s="26"/>
      <c r="I56" s="57"/>
      <c r="J56" s="104" t="str">
        <f t="shared" si="2"/>
        <v/>
      </c>
      <c r="K56" s="26"/>
      <c r="L56" s="27"/>
      <c r="M56" s="26"/>
      <c r="N56" s="26"/>
      <c r="O56" s="26"/>
      <c r="P56" s="27"/>
      <c r="Q56" s="26"/>
      <c r="R56" s="26"/>
      <c r="S56" s="26"/>
      <c r="T56" s="80"/>
      <c r="BM56" s="7" t="s">
        <v>196</v>
      </c>
      <c r="BN56" s="6">
        <v>465035</v>
      </c>
    </row>
    <row r="57" spans="1:66" ht="30" customHeight="1">
      <c r="A57" s="26">
        <v>38</v>
      </c>
      <c r="B57" s="104"/>
      <c r="C57" s="30"/>
      <c r="D57" s="29"/>
      <c r="E57" s="29"/>
      <c r="F57" s="28" t="str">
        <f t="shared" si="3"/>
        <v/>
      </c>
      <c r="G57" s="28" t="str">
        <f t="shared" si="4"/>
        <v/>
      </c>
      <c r="H57" s="26"/>
      <c r="I57" s="57"/>
      <c r="J57" s="104" t="str">
        <f t="shared" si="2"/>
        <v/>
      </c>
      <c r="K57" s="26"/>
      <c r="L57" s="27"/>
      <c r="M57" s="26"/>
      <c r="N57" s="26"/>
      <c r="O57" s="26"/>
      <c r="P57" s="27"/>
      <c r="Q57" s="26"/>
      <c r="R57" s="26"/>
      <c r="S57" s="26"/>
      <c r="T57" s="80"/>
      <c r="BM57" s="7" t="s">
        <v>195</v>
      </c>
      <c r="BN57" s="6">
        <v>465036</v>
      </c>
    </row>
    <row r="58" spans="1:66" ht="30" customHeight="1">
      <c r="A58" s="26">
        <v>39</v>
      </c>
      <c r="B58" s="104"/>
      <c r="C58" s="30"/>
      <c r="D58" s="29"/>
      <c r="E58" s="29"/>
      <c r="F58" s="28" t="str">
        <f t="shared" si="3"/>
        <v/>
      </c>
      <c r="G58" s="28" t="str">
        <f t="shared" si="4"/>
        <v/>
      </c>
      <c r="H58" s="26"/>
      <c r="I58" s="57"/>
      <c r="J58" s="104" t="str">
        <f t="shared" si="2"/>
        <v/>
      </c>
      <c r="K58" s="26"/>
      <c r="L58" s="27"/>
      <c r="M58" s="26"/>
      <c r="N58" s="26"/>
      <c r="O58" s="26"/>
      <c r="P58" s="27"/>
      <c r="Q58" s="26"/>
      <c r="R58" s="26"/>
      <c r="S58" s="26"/>
      <c r="T58" s="80"/>
      <c r="BM58" s="7" t="s">
        <v>194</v>
      </c>
      <c r="BN58" s="6">
        <v>465219</v>
      </c>
    </row>
    <row r="59" spans="1:66" ht="30" customHeight="1">
      <c r="A59" s="26">
        <v>40</v>
      </c>
      <c r="B59" s="104"/>
      <c r="C59" s="30"/>
      <c r="D59" s="29"/>
      <c r="E59" s="29"/>
      <c r="F59" s="28" t="str">
        <f t="shared" si="3"/>
        <v/>
      </c>
      <c r="G59" s="28" t="str">
        <f t="shared" si="4"/>
        <v/>
      </c>
      <c r="H59" s="26"/>
      <c r="I59" s="57"/>
      <c r="J59" s="104" t="str">
        <f t="shared" si="2"/>
        <v/>
      </c>
      <c r="K59" s="26"/>
      <c r="L59" s="27"/>
      <c r="M59" s="26"/>
      <c r="N59" s="26"/>
      <c r="O59" s="26"/>
      <c r="P59" s="27"/>
      <c r="Q59" s="26"/>
      <c r="R59" s="26"/>
      <c r="S59" s="26"/>
      <c r="T59" s="80"/>
      <c r="BM59" s="7" t="s">
        <v>193</v>
      </c>
      <c r="BN59" s="6">
        <v>465252</v>
      </c>
    </row>
    <row r="60" spans="1:66" ht="13.5" customHeight="1" thickBot="1">
      <c r="A60" s="99"/>
      <c r="B60" s="99"/>
      <c r="C60" s="100"/>
      <c r="D60" s="101"/>
      <c r="E60" s="101"/>
      <c r="F60" s="102"/>
      <c r="G60" s="102"/>
      <c r="H60" s="99"/>
      <c r="I60" s="99"/>
      <c r="J60" s="99"/>
      <c r="K60" s="99"/>
      <c r="L60" s="103"/>
      <c r="M60" s="99"/>
      <c r="N60" s="99"/>
      <c r="O60" s="99"/>
      <c r="P60" s="103"/>
      <c r="Q60" s="99"/>
      <c r="R60" s="99"/>
      <c r="S60" s="99"/>
      <c r="T60" s="56"/>
      <c r="BM60" s="7"/>
      <c r="BN60" s="6"/>
    </row>
    <row r="61" spans="1:66" ht="46.5" customHeight="1" thickBot="1">
      <c r="A61" s="136" t="s">
        <v>479</v>
      </c>
      <c r="B61" s="137"/>
      <c r="C61" s="137"/>
      <c r="D61" s="137"/>
      <c r="E61" s="137"/>
      <c r="F61" s="137"/>
      <c r="G61" s="137"/>
      <c r="H61" s="137"/>
      <c r="I61" s="137"/>
      <c r="J61" s="137"/>
      <c r="K61" s="137"/>
      <c r="L61" s="137"/>
      <c r="M61" s="138"/>
      <c r="BM61" s="7"/>
      <c r="BN61" s="6"/>
    </row>
    <row r="62" spans="1:66" ht="11.25" customHeight="1">
      <c r="A62" s="134"/>
      <c r="B62" s="135"/>
      <c r="C62" s="135"/>
      <c r="D62" s="135"/>
      <c r="E62" s="135"/>
      <c r="F62" s="135"/>
      <c r="G62" s="135"/>
      <c r="H62" s="135"/>
      <c r="I62" s="135"/>
      <c r="J62" s="135"/>
      <c r="K62" s="135"/>
      <c r="L62" s="135"/>
      <c r="M62" s="135"/>
      <c r="N62" s="135"/>
      <c r="O62" s="135"/>
      <c r="P62" s="135"/>
      <c r="Q62" s="135"/>
      <c r="R62" s="135"/>
      <c r="S62" s="135"/>
      <c r="T62" s="135"/>
      <c r="BM62" s="7"/>
      <c r="BN62" s="6"/>
    </row>
    <row r="63" spans="1:66" ht="18.75">
      <c r="A63" s="25" t="s">
        <v>494</v>
      </c>
      <c r="B63" s="24"/>
      <c r="C63" s="24"/>
      <c r="D63" s="24"/>
      <c r="E63" s="24"/>
      <c r="F63" s="24"/>
      <c r="G63" s="24"/>
      <c r="H63" s="24"/>
      <c r="I63" s="24"/>
      <c r="J63" s="24"/>
      <c r="K63" s="24"/>
      <c r="L63" s="24"/>
      <c r="M63" s="24"/>
      <c r="N63" s="24"/>
      <c r="O63" s="24"/>
      <c r="BM63" s="7" t="s">
        <v>192</v>
      </c>
      <c r="BN63" s="6">
        <v>465043</v>
      </c>
    </row>
    <row r="64" spans="1:66" ht="18.75">
      <c r="A64" s="23" t="s">
        <v>485</v>
      </c>
      <c r="BM64" s="7" t="s">
        <v>191</v>
      </c>
      <c r="BN64" s="6">
        <v>465044</v>
      </c>
    </row>
    <row r="65" spans="1:66" ht="36.950000000000003" customHeight="1">
      <c r="A65" s="135" t="s">
        <v>474</v>
      </c>
      <c r="B65" s="135"/>
      <c r="C65" s="135"/>
      <c r="D65" s="135"/>
      <c r="E65" s="135"/>
      <c r="BM65" s="7" t="s">
        <v>190</v>
      </c>
      <c r="BN65" s="6">
        <v>465046</v>
      </c>
    </row>
    <row r="66" spans="1:66" ht="14.1" customHeight="1">
      <c r="BM66" s="7" t="s">
        <v>189</v>
      </c>
      <c r="BN66" s="6">
        <v>465047</v>
      </c>
    </row>
    <row r="67" spans="1:66" ht="42" customHeight="1" thickBot="1">
      <c r="C67" s="151">
        <f>D5</f>
        <v>0</v>
      </c>
      <c r="D67" s="151"/>
      <c r="E67" s="112"/>
      <c r="F67" s="20" t="s">
        <v>488</v>
      </c>
      <c r="G67" s="17"/>
      <c r="H67" s="16"/>
      <c r="I67" s="16"/>
      <c r="J67" s="16"/>
      <c r="K67" s="110"/>
      <c r="L67" s="108"/>
      <c r="M67" s="94"/>
      <c r="N67" s="94"/>
      <c r="O67" s="109"/>
      <c r="Q67" s="13" t="s">
        <v>486</v>
      </c>
      <c r="BM67" s="7" t="s">
        <v>188</v>
      </c>
      <c r="BN67" s="6">
        <v>465048</v>
      </c>
    </row>
    <row r="68" spans="1:66" ht="26.25" customHeight="1">
      <c r="C68" s="91"/>
      <c r="D68" s="91"/>
      <c r="E68" s="21"/>
      <c r="G68" s="17"/>
      <c r="H68" s="16"/>
      <c r="I68" s="16"/>
      <c r="J68" s="16"/>
      <c r="K68" s="93"/>
      <c r="L68" s="93"/>
      <c r="O68" s="13"/>
      <c r="Q68" s="13"/>
      <c r="BM68" s="7"/>
      <c r="BN68" s="6"/>
    </row>
    <row r="69" spans="1:66" ht="42.75" customHeight="1" thickBot="1">
      <c r="C69" s="20" t="s">
        <v>206</v>
      </c>
      <c r="D69" s="19"/>
      <c r="E69" s="19"/>
      <c r="F69" s="18"/>
      <c r="G69" s="132"/>
      <c r="H69" s="132"/>
      <c r="I69" s="132"/>
      <c r="J69" s="111"/>
      <c r="K69" s="93" t="s">
        <v>487</v>
      </c>
      <c r="L69" s="108"/>
      <c r="M69" s="94"/>
      <c r="N69" s="94"/>
      <c r="O69" s="109"/>
      <c r="Q69" s="13" t="s">
        <v>486</v>
      </c>
      <c r="BM69" s="7" t="s">
        <v>187</v>
      </c>
      <c r="BN69" s="6">
        <v>465050</v>
      </c>
    </row>
    <row r="70" spans="1:66" ht="27.75" customHeight="1">
      <c r="C70" s="20"/>
      <c r="D70" s="19"/>
      <c r="E70" s="19"/>
      <c r="F70" s="18"/>
      <c r="G70" s="92"/>
      <c r="H70" s="92"/>
      <c r="I70" s="92"/>
      <c r="J70" s="17"/>
      <c r="K70" s="93"/>
      <c r="L70" s="93"/>
      <c r="O70" s="13"/>
      <c r="Q70" s="13"/>
      <c r="BM70" s="7"/>
      <c r="BN70" s="6"/>
    </row>
    <row r="71" spans="1:66" ht="42.75" customHeight="1" thickBot="1">
      <c r="C71" s="16" t="s">
        <v>203</v>
      </c>
      <c r="D71" s="16"/>
      <c r="E71" s="15"/>
      <c r="F71" s="14"/>
      <c r="G71" s="14"/>
      <c r="K71" s="110"/>
      <c r="L71" s="108"/>
      <c r="M71" s="94"/>
      <c r="N71" s="94"/>
      <c r="O71" s="109"/>
      <c r="Q71" s="13" t="s">
        <v>486</v>
      </c>
      <c r="BM71" s="7" t="s">
        <v>186</v>
      </c>
      <c r="BN71" s="6">
        <v>465052</v>
      </c>
    </row>
    <row r="72" spans="1:66" ht="36.950000000000003" customHeight="1">
      <c r="BM72" s="7" t="s">
        <v>185</v>
      </c>
      <c r="BN72" s="6">
        <v>465233</v>
      </c>
    </row>
    <row r="73" spans="1:66" ht="36.950000000000003" customHeight="1">
      <c r="BM73" s="7" t="s">
        <v>184</v>
      </c>
      <c r="BN73" s="6">
        <v>465248</v>
      </c>
    </row>
    <row r="74" spans="1:66" ht="36.950000000000003" customHeight="1">
      <c r="BM74" s="7" t="s">
        <v>183</v>
      </c>
      <c r="BN74" s="6">
        <v>465053</v>
      </c>
    </row>
    <row r="75" spans="1:66" ht="36.950000000000003" customHeight="1">
      <c r="BM75" s="7" t="s">
        <v>182</v>
      </c>
      <c r="BN75" s="6">
        <v>465054</v>
      </c>
    </row>
    <row r="76" spans="1:66" ht="36.950000000000003" customHeight="1">
      <c r="BM76" s="7" t="s">
        <v>181</v>
      </c>
      <c r="BN76" s="6">
        <v>465055</v>
      </c>
    </row>
    <row r="77" spans="1:66" ht="36.950000000000003" customHeight="1">
      <c r="BM77" s="7" t="s">
        <v>180</v>
      </c>
      <c r="BN77" s="6">
        <v>465056</v>
      </c>
    </row>
    <row r="78" spans="1:66" ht="36.950000000000003" customHeight="1">
      <c r="BM78" s="7" t="s">
        <v>179</v>
      </c>
      <c r="BN78" s="6">
        <v>465057</v>
      </c>
    </row>
    <row r="79" spans="1:66" ht="36.950000000000003" customHeight="1">
      <c r="BM79" s="7" t="s">
        <v>178</v>
      </c>
      <c r="BN79" s="6">
        <v>465058</v>
      </c>
    </row>
    <row r="80" spans="1:66" ht="36.950000000000003" customHeight="1">
      <c r="BM80" s="7" t="s">
        <v>177</v>
      </c>
      <c r="BN80" s="6">
        <v>465059</v>
      </c>
    </row>
    <row r="81" spans="65:66" ht="36.950000000000003" customHeight="1">
      <c r="BM81" s="7" t="s">
        <v>176</v>
      </c>
      <c r="BN81" s="6">
        <v>465060</v>
      </c>
    </row>
    <row r="82" spans="65:66" ht="36.950000000000003" customHeight="1">
      <c r="BM82" s="7" t="s">
        <v>175</v>
      </c>
      <c r="BN82" s="6">
        <v>465061</v>
      </c>
    </row>
    <row r="83" spans="65:66" ht="36.950000000000003" customHeight="1">
      <c r="BM83" s="7" t="s">
        <v>174</v>
      </c>
      <c r="BN83" s="6">
        <v>465062</v>
      </c>
    </row>
    <row r="84" spans="65:66" ht="36.950000000000003" customHeight="1">
      <c r="BM84" s="7" t="s">
        <v>173</v>
      </c>
      <c r="BN84" s="6">
        <v>465063</v>
      </c>
    </row>
    <row r="85" spans="65:66" ht="36.950000000000003" customHeight="1">
      <c r="BM85" s="7" t="s">
        <v>172</v>
      </c>
      <c r="BN85" s="6">
        <v>465064</v>
      </c>
    </row>
    <row r="86" spans="65:66" ht="36.950000000000003" customHeight="1">
      <c r="BM86" s="7" t="s">
        <v>171</v>
      </c>
      <c r="BN86" s="6">
        <v>465065</v>
      </c>
    </row>
    <row r="87" spans="65:66" ht="36.950000000000003" customHeight="1">
      <c r="BM87" s="7" t="s">
        <v>170</v>
      </c>
      <c r="BN87" s="6">
        <v>465275</v>
      </c>
    </row>
    <row r="88" spans="65:66" ht="36.950000000000003" customHeight="1">
      <c r="BM88" s="7" t="s">
        <v>169</v>
      </c>
      <c r="BN88" s="6">
        <v>465066</v>
      </c>
    </row>
    <row r="89" spans="65:66" ht="36.950000000000003" customHeight="1">
      <c r="BM89" s="7" t="s">
        <v>168</v>
      </c>
      <c r="BN89" s="6">
        <v>465067</v>
      </c>
    </row>
    <row r="90" spans="65:66" ht="36.950000000000003" customHeight="1">
      <c r="BM90" s="7" t="s">
        <v>167</v>
      </c>
      <c r="BN90" s="6">
        <v>465256</v>
      </c>
    </row>
    <row r="91" spans="65:66" ht="36.950000000000003" customHeight="1">
      <c r="BM91" s="7" t="s">
        <v>166</v>
      </c>
      <c r="BN91" s="6">
        <v>465068</v>
      </c>
    </row>
    <row r="92" spans="65:66" ht="36.950000000000003" customHeight="1">
      <c r="BM92" s="7" t="s">
        <v>165</v>
      </c>
      <c r="BN92" s="6">
        <v>465069</v>
      </c>
    </row>
    <row r="93" spans="65:66">
      <c r="BM93" s="7" t="s">
        <v>164</v>
      </c>
      <c r="BN93" s="6">
        <v>465226</v>
      </c>
    </row>
    <row r="94" spans="65:66">
      <c r="BM94" s="7" t="s">
        <v>163</v>
      </c>
      <c r="BN94" s="6">
        <v>465070</v>
      </c>
    </row>
    <row r="95" spans="65:66">
      <c r="BM95" s="7" t="s">
        <v>162</v>
      </c>
      <c r="BN95" s="6">
        <v>465071</v>
      </c>
    </row>
    <row r="96" spans="65:66">
      <c r="BM96" s="7" t="s">
        <v>161</v>
      </c>
      <c r="BN96" s="6">
        <v>465072</v>
      </c>
    </row>
    <row r="97" spans="65:66">
      <c r="BM97" s="7" t="s">
        <v>160</v>
      </c>
      <c r="BN97" s="6">
        <v>465073</v>
      </c>
    </row>
    <row r="98" spans="65:66">
      <c r="BM98" s="7" t="s">
        <v>159</v>
      </c>
      <c r="BN98" s="6">
        <v>465208</v>
      </c>
    </row>
    <row r="99" spans="65:66">
      <c r="BM99" s="7" t="s">
        <v>158</v>
      </c>
      <c r="BN99" s="6">
        <v>465074</v>
      </c>
    </row>
    <row r="100" spans="65:66">
      <c r="BM100" s="7" t="s">
        <v>157</v>
      </c>
      <c r="BN100" s="6">
        <v>465286</v>
      </c>
    </row>
    <row r="101" spans="65:66">
      <c r="BM101" s="7" t="s">
        <v>156</v>
      </c>
      <c r="BN101" s="6">
        <v>465075</v>
      </c>
    </row>
    <row r="102" spans="65:66">
      <c r="BM102" s="7" t="s">
        <v>155</v>
      </c>
      <c r="BN102" s="6">
        <v>465076</v>
      </c>
    </row>
    <row r="103" spans="65:66">
      <c r="BM103" s="7" t="s">
        <v>154</v>
      </c>
      <c r="BN103" s="6">
        <v>465246</v>
      </c>
    </row>
    <row r="104" spans="65:66">
      <c r="BM104" s="7" t="s">
        <v>153</v>
      </c>
      <c r="BN104" s="6">
        <v>465077</v>
      </c>
    </row>
    <row r="105" spans="65:66">
      <c r="BM105" s="7" t="s">
        <v>152</v>
      </c>
      <c r="BN105" s="6">
        <v>465201</v>
      </c>
    </row>
    <row r="106" spans="65:66">
      <c r="BM106" s="7" t="s">
        <v>151</v>
      </c>
      <c r="BN106" s="6">
        <v>465078</v>
      </c>
    </row>
    <row r="107" spans="65:66">
      <c r="BM107" s="7" t="s">
        <v>150</v>
      </c>
      <c r="BN107" s="6">
        <v>465079</v>
      </c>
    </row>
    <row r="108" spans="65:66">
      <c r="BM108" s="7" t="s">
        <v>149</v>
      </c>
      <c r="BN108" s="6">
        <v>465080</v>
      </c>
    </row>
    <row r="109" spans="65:66">
      <c r="BM109" s="7" t="s">
        <v>148</v>
      </c>
      <c r="BN109" s="6">
        <v>465081</v>
      </c>
    </row>
    <row r="110" spans="65:66">
      <c r="BM110" s="7" t="s">
        <v>147</v>
      </c>
      <c r="BN110" s="6">
        <v>465082</v>
      </c>
    </row>
    <row r="111" spans="65:66">
      <c r="BM111" s="7" t="s">
        <v>146</v>
      </c>
      <c r="BN111" s="6">
        <v>465083</v>
      </c>
    </row>
    <row r="112" spans="65:66">
      <c r="BM112" s="7" t="s">
        <v>145</v>
      </c>
      <c r="BN112" s="6">
        <v>465241</v>
      </c>
    </row>
    <row r="113" spans="65:66">
      <c r="BM113" s="7" t="s">
        <v>144</v>
      </c>
      <c r="BN113" s="6">
        <v>465084</v>
      </c>
    </row>
    <row r="114" spans="65:66">
      <c r="BM114" s="7" t="s">
        <v>143</v>
      </c>
      <c r="BN114" s="6">
        <v>465085</v>
      </c>
    </row>
    <row r="115" spans="65:66">
      <c r="BM115" s="7" t="s">
        <v>142</v>
      </c>
      <c r="BN115" s="6">
        <v>465086</v>
      </c>
    </row>
    <row r="116" spans="65:66">
      <c r="BM116" s="7" t="s">
        <v>141</v>
      </c>
      <c r="BN116" s="6">
        <v>465087</v>
      </c>
    </row>
    <row r="117" spans="65:66">
      <c r="BM117" s="7" t="s">
        <v>140</v>
      </c>
      <c r="BN117" s="6">
        <v>465088</v>
      </c>
    </row>
    <row r="118" spans="65:66">
      <c r="BM118" s="7" t="s">
        <v>139</v>
      </c>
      <c r="BN118" s="6">
        <v>465089</v>
      </c>
    </row>
    <row r="119" spans="65:66">
      <c r="BM119" s="7" t="s">
        <v>138</v>
      </c>
      <c r="BN119" s="6">
        <v>465090</v>
      </c>
    </row>
    <row r="120" spans="65:66">
      <c r="BM120" s="7" t="s">
        <v>137</v>
      </c>
      <c r="BN120" s="6">
        <v>465091</v>
      </c>
    </row>
    <row r="121" spans="65:66">
      <c r="BM121" s="7" t="s">
        <v>136</v>
      </c>
      <c r="BN121" s="6">
        <v>465195</v>
      </c>
    </row>
    <row r="122" spans="65:66">
      <c r="BM122" s="7" t="s">
        <v>135</v>
      </c>
      <c r="BN122" s="6">
        <v>465092</v>
      </c>
    </row>
    <row r="123" spans="65:66">
      <c r="BM123" s="7" t="s">
        <v>134</v>
      </c>
      <c r="BN123" s="6">
        <v>465093</v>
      </c>
    </row>
    <row r="124" spans="65:66">
      <c r="BM124" s="12" t="s">
        <v>133</v>
      </c>
      <c r="BN124" s="6">
        <v>465095</v>
      </c>
    </row>
    <row r="125" spans="65:66">
      <c r="BM125" s="7" t="s">
        <v>132</v>
      </c>
      <c r="BN125" s="6">
        <v>465211</v>
      </c>
    </row>
    <row r="126" spans="65:66">
      <c r="BM126" s="7" t="s">
        <v>131</v>
      </c>
      <c r="BN126" s="6">
        <v>465096</v>
      </c>
    </row>
    <row r="127" spans="65:66">
      <c r="BM127" s="7" t="s">
        <v>130</v>
      </c>
      <c r="BN127" s="6">
        <v>465267</v>
      </c>
    </row>
    <row r="128" spans="65:66">
      <c r="BM128" s="7" t="s">
        <v>129</v>
      </c>
      <c r="BN128" s="6">
        <v>465097</v>
      </c>
    </row>
    <row r="129" spans="65:66">
      <c r="BM129" s="7" t="s">
        <v>128</v>
      </c>
      <c r="BN129" s="6">
        <v>465098</v>
      </c>
    </row>
    <row r="130" spans="65:66">
      <c r="BM130" s="7" t="s">
        <v>127</v>
      </c>
      <c r="BN130" s="6">
        <v>465099</v>
      </c>
    </row>
    <row r="131" spans="65:66">
      <c r="BM131" s="7" t="s">
        <v>126</v>
      </c>
      <c r="BN131" s="6">
        <v>465229</v>
      </c>
    </row>
    <row r="132" spans="65:66">
      <c r="BM132" s="7" t="s">
        <v>125</v>
      </c>
      <c r="BN132" s="6">
        <v>465100</v>
      </c>
    </row>
    <row r="133" spans="65:66">
      <c r="BM133" s="7" t="s">
        <v>124</v>
      </c>
      <c r="BN133" s="6">
        <v>465101</v>
      </c>
    </row>
    <row r="134" spans="65:66">
      <c r="BM134" s="7" t="s">
        <v>123</v>
      </c>
      <c r="BN134" s="6">
        <v>465102</v>
      </c>
    </row>
    <row r="135" spans="65:66">
      <c r="BM135" s="7" t="s">
        <v>122</v>
      </c>
      <c r="BN135" s="6">
        <v>465004</v>
      </c>
    </row>
    <row r="136" spans="65:66">
      <c r="BM136" s="7" t="s">
        <v>121</v>
      </c>
      <c r="BN136" s="6">
        <v>465103</v>
      </c>
    </row>
    <row r="137" spans="65:66">
      <c r="BM137" s="7" t="s">
        <v>120</v>
      </c>
      <c r="BN137" s="6">
        <v>465104</v>
      </c>
    </row>
    <row r="138" spans="65:66">
      <c r="BM138" s="7" t="s">
        <v>119</v>
      </c>
      <c r="BN138" s="6">
        <v>465105</v>
      </c>
    </row>
    <row r="139" spans="65:66">
      <c r="BM139" s="7" t="s">
        <v>118</v>
      </c>
      <c r="BN139" s="6">
        <v>465205</v>
      </c>
    </row>
    <row r="140" spans="65:66">
      <c r="BM140" s="7" t="s">
        <v>117</v>
      </c>
      <c r="BN140" s="6">
        <v>465106</v>
      </c>
    </row>
    <row r="141" spans="65:66">
      <c r="BM141" s="7" t="s">
        <v>116</v>
      </c>
      <c r="BN141" s="6">
        <v>465107</v>
      </c>
    </row>
    <row r="142" spans="65:66">
      <c r="BM142" s="7" t="s">
        <v>115</v>
      </c>
      <c r="BN142" s="6">
        <v>465255</v>
      </c>
    </row>
    <row r="143" spans="65:66">
      <c r="BM143" s="7" t="s">
        <v>114</v>
      </c>
      <c r="BN143" s="6">
        <v>465108</v>
      </c>
    </row>
    <row r="144" spans="65:66">
      <c r="BM144" s="7" t="s">
        <v>113</v>
      </c>
      <c r="BN144" s="6">
        <v>465109</v>
      </c>
    </row>
    <row r="145" spans="65:66">
      <c r="BM145" s="7" t="s">
        <v>112</v>
      </c>
      <c r="BN145" s="6">
        <v>465110</v>
      </c>
    </row>
    <row r="146" spans="65:66">
      <c r="BM146" s="7" t="s">
        <v>111</v>
      </c>
      <c r="BN146" s="6">
        <v>465220</v>
      </c>
    </row>
    <row r="147" spans="65:66">
      <c r="BM147" s="7" t="s">
        <v>110</v>
      </c>
      <c r="BN147" s="6">
        <v>465111</v>
      </c>
    </row>
    <row r="148" spans="65:66">
      <c r="BM148" s="7" t="s">
        <v>109</v>
      </c>
      <c r="BN148" s="6">
        <v>465112</v>
      </c>
    </row>
    <row r="149" spans="65:66">
      <c r="BM149" s="7" t="s">
        <v>108</v>
      </c>
      <c r="BN149" s="6">
        <v>465206</v>
      </c>
    </row>
    <row r="150" spans="65:66">
      <c r="BM150" s="7" t="s">
        <v>107</v>
      </c>
      <c r="BN150" s="6">
        <v>465212</v>
      </c>
    </row>
    <row r="151" spans="65:66">
      <c r="BM151" s="7" t="s">
        <v>106</v>
      </c>
      <c r="BN151" s="6">
        <v>465113</v>
      </c>
    </row>
    <row r="152" spans="65:66">
      <c r="BM152" s="7" t="s">
        <v>105</v>
      </c>
      <c r="BN152" s="6">
        <v>465114</v>
      </c>
    </row>
    <row r="153" spans="65:66">
      <c r="BM153" s="7" t="s">
        <v>104</v>
      </c>
      <c r="BN153" s="6">
        <v>465213</v>
      </c>
    </row>
    <row r="154" spans="65:66">
      <c r="BM154" s="7" t="s">
        <v>103</v>
      </c>
      <c r="BN154" s="6">
        <v>465115</v>
      </c>
    </row>
    <row r="155" spans="65:66">
      <c r="BM155" s="7" t="s">
        <v>102</v>
      </c>
      <c r="BN155" s="6">
        <v>465116</v>
      </c>
    </row>
    <row r="156" spans="65:66">
      <c r="BM156" s="7" t="s">
        <v>101</v>
      </c>
      <c r="BN156" s="6">
        <v>465117</v>
      </c>
    </row>
    <row r="157" spans="65:66">
      <c r="BM157" s="7" t="s">
        <v>100</v>
      </c>
      <c r="BN157" s="6">
        <v>465118</v>
      </c>
    </row>
    <row r="158" spans="65:66">
      <c r="BM158" s="7" t="s">
        <v>99</v>
      </c>
      <c r="BN158" s="6">
        <v>465119</v>
      </c>
    </row>
    <row r="159" spans="65:66">
      <c r="BM159" s="7" t="s">
        <v>98</v>
      </c>
      <c r="BN159" s="6">
        <v>465266</v>
      </c>
    </row>
    <row r="160" spans="65:66">
      <c r="BM160" s="7" t="s">
        <v>97</v>
      </c>
      <c r="BN160" s="6">
        <v>465198</v>
      </c>
    </row>
    <row r="161" spans="65:66">
      <c r="BM161" s="7" t="s">
        <v>96</v>
      </c>
      <c r="BN161" s="6">
        <v>465251</v>
      </c>
    </row>
    <row r="162" spans="65:66">
      <c r="BM162" s="7" t="s">
        <v>95</v>
      </c>
      <c r="BN162" s="6">
        <v>465120</v>
      </c>
    </row>
    <row r="163" spans="65:66">
      <c r="BM163" s="7" t="s">
        <v>94</v>
      </c>
      <c r="BN163" s="6">
        <v>465269</v>
      </c>
    </row>
    <row r="164" spans="65:66">
      <c r="BM164" s="7" t="s">
        <v>93</v>
      </c>
      <c r="BN164" s="6">
        <v>465121</v>
      </c>
    </row>
    <row r="165" spans="65:66">
      <c r="BM165" s="7" t="s">
        <v>92</v>
      </c>
      <c r="BN165" s="6">
        <v>465122</v>
      </c>
    </row>
    <row r="166" spans="65:66">
      <c r="BM166" s="7" t="s">
        <v>91</v>
      </c>
      <c r="BN166" s="6">
        <v>465123</v>
      </c>
    </row>
    <row r="167" spans="65:66">
      <c r="BM167" s="7" t="s">
        <v>90</v>
      </c>
      <c r="BN167" s="6">
        <v>465124</v>
      </c>
    </row>
    <row r="168" spans="65:66">
      <c r="BM168" s="7" t="s">
        <v>89</v>
      </c>
      <c r="BN168" s="6">
        <v>465125</v>
      </c>
    </row>
    <row r="169" spans="65:66">
      <c r="BM169" s="7" t="s">
        <v>88</v>
      </c>
      <c r="BN169" s="6">
        <v>465126</v>
      </c>
    </row>
    <row r="170" spans="65:66">
      <c r="BM170" s="7" t="s">
        <v>87</v>
      </c>
      <c r="BN170" s="6">
        <v>465127</v>
      </c>
    </row>
    <row r="171" spans="65:66">
      <c r="BM171" s="7" t="s">
        <v>86</v>
      </c>
      <c r="BN171" s="6">
        <v>465243</v>
      </c>
    </row>
    <row r="172" spans="65:66">
      <c r="BM172" s="7" t="s">
        <v>85</v>
      </c>
      <c r="BN172" s="6">
        <v>465210</v>
      </c>
    </row>
    <row r="173" spans="65:66">
      <c r="BM173" s="7" t="s">
        <v>84</v>
      </c>
      <c r="BN173" s="6">
        <v>465128</v>
      </c>
    </row>
    <row r="174" spans="65:66">
      <c r="BM174" s="7" t="s">
        <v>83</v>
      </c>
      <c r="BN174" s="6">
        <v>465129</v>
      </c>
    </row>
    <row r="175" spans="65:66">
      <c r="BM175" s="7" t="s">
        <v>82</v>
      </c>
      <c r="BN175" s="6">
        <v>465199</v>
      </c>
    </row>
    <row r="176" spans="65:66">
      <c r="BM176" s="7" t="s">
        <v>81</v>
      </c>
      <c r="BN176" s="6">
        <v>465130</v>
      </c>
    </row>
    <row r="177" spans="65:66">
      <c r="BM177" s="7" t="s">
        <v>80</v>
      </c>
      <c r="BN177" s="6">
        <v>465244</v>
      </c>
    </row>
    <row r="178" spans="65:66">
      <c r="BM178" s="7" t="s">
        <v>79</v>
      </c>
      <c r="BN178" s="6">
        <v>465131</v>
      </c>
    </row>
    <row r="179" spans="65:66">
      <c r="BM179" s="7" t="s">
        <v>78</v>
      </c>
      <c r="BN179" s="6">
        <v>465132</v>
      </c>
    </row>
    <row r="180" spans="65:66">
      <c r="BM180" s="7" t="s">
        <v>77</v>
      </c>
      <c r="BN180" s="6">
        <v>465132</v>
      </c>
    </row>
    <row r="181" spans="65:66">
      <c r="BM181" s="7" t="s">
        <v>76</v>
      </c>
      <c r="BN181" s="6">
        <v>465230</v>
      </c>
    </row>
    <row r="182" spans="65:66">
      <c r="BM182" s="12" t="s">
        <v>75</v>
      </c>
      <c r="BN182" s="6">
        <v>465134</v>
      </c>
    </row>
    <row r="183" spans="65:66">
      <c r="BM183" s="7" t="s">
        <v>74</v>
      </c>
      <c r="BN183" s="6">
        <v>465135</v>
      </c>
    </row>
    <row r="184" spans="65:66">
      <c r="BM184" s="7" t="s">
        <v>73</v>
      </c>
      <c r="BN184" s="6">
        <v>465136</v>
      </c>
    </row>
    <row r="185" spans="65:66">
      <c r="BM185" s="12" t="s">
        <v>72</v>
      </c>
      <c r="BN185" s="6">
        <v>465137</v>
      </c>
    </row>
    <row r="186" spans="65:66">
      <c r="BM186" s="7" t="s">
        <v>71</v>
      </c>
      <c r="BN186" s="6">
        <v>465138</v>
      </c>
    </row>
    <row r="187" spans="65:66">
      <c r="BM187" s="7" t="s">
        <v>70</v>
      </c>
      <c r="BN187" s="6">
        <v>465139</v>
      </c>
    </row>
    <row r="188" spans="65:66">
      <c r="BM188" s="7" t="s">
        <v>69</v>
      </c>
      <c r="BN188" s="6">
        <v>465140</v>
      </c>
    </row>
    <row r="189" spans="65:66">
      <c r="BM189" s="7" t="s">
        <v>68</v>
      </c>
      <c r="BN189" s="6">
        <v>465141</v>
      </c>
    </row>
    <row r="190" spans="65:66">
      <c r="BM190" s="7" t="s">
        <v>67</v>
      </c>
      <c r="BN190" s="6">
        <v>465142</v>
      </c>
    </row>
    <row r="191" spans="65:66">
      <c r="BM191" s="7" t="s">
        <v>66</v>
      </c>
      <c r="BN191" s="6">
        <v>465143</v>
      </c>
    </row>
    <row r="192" spans="65:66">
      <c r="BM192" s="12" t="s">
        <v>65</v>
      </c>
      <c r="BN192" s="6">
        <v>465144</v>
      </c>
    </row>
    <row r="193" spans="65:66">
      <c r="BM193" s="7" t="s">
        <v>64</v>
      </c>
      <c r="BN193" s="6">
        <v>465145</v>
      </c>
    </row>
    <row r="194" spans="65:66">
      <c r="BM194" s="7" t="s">
        <v>63</v>
      </c>
      <c r="BN194" s="6">
        <v>465146</v>
      </c>
    </row>
    <row r="195" spans="65:66">
      <c r="BM195" s="7" t="s">
        <v>62</v>
      </c>
      <c r="BN195" s="6">
        <v>465147</v>
      </c>
    </row>
    <row r="196" spans="65:66">
      <c r="BM196" s="7" t="s">
        <v>61</v>
      </c>
      <c r="BN196" s="6">
        <v>465223</v>
      </c>
    </row>
    <row r="197" spans="65:66">
      <c r="BM197" s="7" t="s">
        <v>60</v>
      </c>
      <c r="BN197" s="6">
        <v>465148</v>
      </c>
    </row>
    <row r="198" spans="65:66">
      <c r="BM198" s="7" t="s">
        <v>59</v>
      </c>
      <c r="BN198" s="6">
        <v>465149</v>
      </c>
    </row>
    <row r="199" spans="65:66">
      <c r="BM199" s="7" t="s">
        <v>58</v>
      </c>
      <c r="BN199" s="6">
        <v>465150</v>
      </c>
    </row>
    <row r="200" spans="65:66">
      <c r="BM200" s="7" t="s">
        <v>57</v>
      </c>
      <c r="BN200" s="6">
        <v>465151</v>
      </c>
    </row>
    <row r="201" spans="65:66">
      <c r="BM201" s="7" t="s">
        <v>56</v>
      </c>
      <c r="BN201" s="6">
        <v>465152</v>
      </c>
    </row>
    <row r="202" spans="65:66">
      <c r="BM202" s="7" t="s">
        <v>55</v>
      </c>
      <c r="BN202" s="6">
        <v>465153</v>
      </c>
    </row>
    <row r="203" spans="65:66">
      <c r="BM203" s="7" t="s">
        <v>54</v>
      </c>
      <c r="BN203" s="6">
        <v>465245</v>
      </c>
    </row>
    <row r="204" spans="65:66">
      <c r="BM204" s="11" t="s">
        <v>53</v>
      </c>
      <c r="BN204" s="6">
        <v>465154</v>
      </c>
    </row>
    <row r="205" spans="65:66">
      <c r="BM205" s="11" t="s">
        <v>52</v>
      </c>
      <c r="BN205" s="6">
        <v>465155</v>
      </c>
    </row>
    <row r="206" spans="65:66">
      <c r="BM206" s="7" t="s">
        <v>51</v>
      </c>
      <c r="BN206" s="6">
        <v>465156</v>
      </c>
    </row>
    <row r="207" spans="65:66">
      <c r="BM207" s="11" t="s">
        <v>50</v>
      </c>
      <c r="BN207" s="6">
        <v>465157</v>
      </c>
    </row>
    <row r="208" spans="65:66">
      <c r="BM208" s="11" t="s">
        <v>49</v>
      </c>
      <c r="BN208" s="6">
        <v>465158</v>
      </c>
    </row>
    <row r="209" spans="65:66">
      <c r="BM209" s="7" t="s">
        <v>48</v>
      </c>
      <c r="BN209" s="6">
        <v>465159</v>
      </c>
    </row>
    <row r="210" spans="65:66">
      <c r="BM210" s="11" t="s">
        <v>47</v>
      </c>
      <c r="BN210" s="6">
        <v>465221</v>
      </c>
    </row>
    <row r="211" spans="65:66">
      <c r="BM211" s="7" t="s">
        <v>46</v>
      </c>
      <c r="BN211" s="6">
        <v>465260</v>
      </c>
    </row>
    <row r="212" spans="65:66">
      <c r="BM212" s="11" t="s">
        <v>45</v>
      </c>
      <c r="BN212" s="6">
        <v>465160</v>
      </c>
    </row>
    <row r="213" spans="65:66">
      <c r="BM213" s="11" t="s">
        <v>44</v>
      </c>
      <c r="BN213" s="6">
        <v>465161</v>
      </c>
    </row>
    <row r="214" spans="65:66">
      <c r="BM214" s="11" t="s">
        <v>43</v>
      </c>
      <c r="BN214" s="6">
        <v>465162</v>
      </c>
    </row>
    <row r="215" spans="65:66">
      <c r="BM215" s="11" t="s">
        <v>42</v>
      </c>
      <c r="BN215" s="6">
        <v>465163</v>
      </c>
    </row>
    <row r="216" spans="65:66">
      <c r="BM216" s="7" t="s">
        <v>41</v>
      </c>
      <c r="BN216" s="6">
        <v>465225</v>
      </c>
    </row>
    <row r="217" spans="65:66">
      <c r="BM217" s="7" t="s">
        <v>40</v>
      </c>
      <c r="BN217" s="6">
        <v>465164</v>
      </c>
    </row>
    <row r="218" spans="65:66">
      <c r="BM218" s="7" t="s">
        <v>39</v>
      </c>
      <c r="BN218" s="6">
        <v>465215</v>
      </c>
    </row>
    <row r="219" spans="65:66">
      <c r="BM219" s="7" t="s">
        <v>38</v>
      </c>
      <c r="BN219" s="6">
        <v>465165</v>
      </c>
    </row>
    <row r="220" spans="65:66">
      <c r="BM220" s="7" t="s">
        <v>37</v>
      </c>
      <c r="BN220" s="6">
        <v>465166</v>
      </c>
    </row>
    <row r="221" spans="65:66">
      <c r="BM221" s="7" t="s">
        <v>36</v>
      </c>
      <c r="BN221" s="6">
        <v>465167</v>
      </c>
    </row>
    <row r="222" spans="65:66">
      <c r="BM222" s="7" t="s">
        <v>35</v>
      </c>
      <c r="BN222" s="6">
        <v>465202</v>
      </c>
    </row>
    <row r="223" spans="65:66">
      <c r="BM223" s="7" t="s">
        <v>34</v>
      </c>
      <c r="BN223" s="6">
        <v>465168</v>
      </c>
    </row>
    <row r="224" spans="65:66">
      <c r="BM224" s="7" t="s">
        <v>33</v>
      </c>
      <c r="BN224" s="6">
        <v>465169</v>
      </c>
    </row>
    <row r="225" spans="62:82">
      <c r="BM225" s="7" t="s">
        <v>32</v>
      </c>
      <c r="BN225" s="6">
        <v>465197</v>
      </c>
    </row>
    <row r="226" spans="62:82">
      <c r="BM226" s="7" t="s">
        <v>31</v>
      </c>
      <c r="BN226" s="6">
        <v>465170</v>
      </c>
    </row>
    <row r="227" spans="62:82">
      <c r="BM227" s="7" t="s">
        <v>30</v>
      </c>
      <c r="BN227" s="6">
        <v>465171</v>
      </c>
    </row>
    <row r="228" spans="62:82">
      <c r="BM228" s="7" t="s">
        <v>29</v>
      </c>
      <c r="BN228" s="6">
        <v>465172</v>
      </c>
    </row>
    <row r="229" spans="62:82">
      <c r="BM229" s="7" t="s">
        <v>28</v>
      </c>
      <c r="BN229" s="6">
        <v>465173</v>
      </c>
    </row>
    <row r="230" spans="62:82">
      <c r="BM230" s="7" t="s">
        <v>27</v>
      </c>
      <c r="BN230" s="6">
        <v>465174</v>
      </c>
    </row>
    <row r="231" spans="62:82">
      <c r="BM231" s="7" t="s">
        <v>26</v>
      </c>
      <c r="BN231" s="6">
        <v>465175</v>
      </c>
    </row>
    <row r="232" spans="62:82">
      <c r="BK232" s="5"/>
      <c r="BM232" s="7" t="s">
        <v>25</v>
      </c>
      <c r="BN232" s="6">
        <v>465250</v>
      </c>
    </row>
    <row r="233" spans="62:82">
      <c r="BK233" s="5"/>
      <c r="BM233" s="7" t="s">
        <v>24</v>
      </c>
      <c r="BN233" s="6">
        <v>465176</v>
      </c>
    </row>
    <row r="234" spans="62:82">
      <c r="BJ234" s="5"/>
      <c r="BK234" s="5"/>
      <c r="BL234" s="5"/>
      <c r="BM234" s="7" t="s">
        <v>23</v>
      </c>
      <c r="BN234" s="6">
        <v>465177</v>
      </c>
      <c r="BS234" s="5"/>
      <c r="BT234" s="5"/>
      <c r="BU234" s="5"/>
      <c r="BV234" s="5"/>
      <c r="BW234" s="5"/>
      <c r="BX234" s="5"/>
      <c r="CB234" s="5"/>
    </row>
    <row r="235" spans="62:82">
      <c r="BJ235" s="5"/>
      <c r="BK235" s="5"/>
      <c r="BL235" s="5"/>
      <c r="BM235" s="7" t="s">
        <v>22</v>
      </c>
      <c r="BN235" s="6">
        <v>465178</v>
      </c>
      <c r="BS235" s="5"/>
      <c r="BT235" s="5"/>
      <c r="BU235" s="5"/>
      <c r="BV235" s="5"/>
      <c r="BW235" s="5"/>
      <c r="BX235" s="5"/>
      <c r="BZ235" s="5"/>
      <c r="CA235" s="5"/>
      <c r="CB235" s="5"/>
    </row>
    <row r="236" spans="62:82">
      <c r="BJ236" s="5"/>
      <c r="BK236" s="5"/>
      <c r="BL236" s="5"/>
      <c r="BM236" s="7" t="s">
        <v>21</v>
      </c>
      <c r="BN236" s="6">
        <v>465179</v>
      </c>
      <c r="BS236" s="5"/>
      <c r="BT236" s="5"/>
      <c r="BU236" s="5"/>
      <c r="BV236" s="5"/>
      <c r="BW236" s="5"/>
      <c r="BX236" s="5"/>
      <c r="BZ236" s="5"/>
      <c r="CA236" s="5"/>
      <c r="CB236" s="5"/>
      <c r="CC236" s="5"/>
      <c r="CD236" s="5"/>
    </row>
    <row r="237" spans="62:82">
      <c r="BJ237" s="5"/>
      <c r="BK237" s="5"/>
      <c r="BL237" s="5"/>
      <c r="BM237" s="7" t="s">
        <v>20</v>
      </c>
      <c r="BN237" s="6">
        <v>465180</v>
      </c>
      <c r="BS237" s="5"/>
      <c r="BT237" s="5"/>
      <c r="BU237" s="5"/>
      <c r="BV237" s="5"/>
      <c r="BW237" s="5"/>
      <c r="BX237" s="5"/>
      <c r="BZ237" s="5"/>
      <c r="CA237" s="5"/>
      <c r="CB237" s="5"/>
      <c r="CC237" s="5"/>
      <c r="CD237" s="5"/>
    </row>
    <row r="238" spans="62:82">
      <c r="BJ238" s="5"/>
      <c r="BK238" s="5"/>
      <c r="BL238" s="5"/>
      <c r="BM238" s="7" t="s">
        <v>19</v>
      </c>
      <c r="BN238" s="6">
        <v>465181</v>
      </c>
      <c r="BS238" s="5"/>
      <c r="BT238" s="5"/>
      <c r="BU238" s="5"/>
      <c r="BV238" s="5"/>
      <c r="BW238" s="5"/>
      <c r="BX238" s="5"/>
      <c r="BY238" s="5"/>
      <c r="BZ238" s="5"/>
      <c r="CA238" s="5"/>
      <c r="CB238" s="5"/>
      <c r="CC238" s="5"/>
      <c r="CD238" s="5"/>
    </row>
    <row r="239" spans="62:82">
      <c r="BJ239" s="5"/>
      <c r="BK239" s="5"/>
      <c r="BL239" s="5"/>
      <c r="BM239" s="7" t="s">
        <v>18</v>
      </c>
      <c r="BN239" s="6">
        <v>465182</v>
      </c>
      <c r="BS239" s="5"/>
      <c r="BT239" s="5"/>
      <c r="BU239" s="5"/>
      <c r="BV239" s="5"/>
      <c r="BW239" s="5"/>
      <c r="BX239" s="5"/>
      <c r="BY239" s="5"/>
      <c r="BZ239" s="5"/>
      <c r="CA239" s="5"/>
      <c r="CB239" s="5"/>
      <c r="CC239" s="5"/>
      <c r="CD239" s="5"/>
    </row>
    <row r="240" spans="62:82">
      <c r="BJ240" s="5"/>
      <c r="BK240" s="5"/>
      <c r="BL240" s="5"/>
      <c r="BM240" s="7" t="s">
        <v>17</v>
      </c>
      <c r="BN240" s="6">
        <v>465183</v>
      </c>
      <c r="BS240" s="5"/>
      <c r="BT240" s="5"/>
      <c r="BU240" s="5"/>
      <c r="BV240" s="5"/>
      <c r="BW240" s="5"/>
      <c r="BX240" s="5"/>
      <c r="BY240" s="5"/>
      <c r="BZ240" s="5"/>
      <c r="CA240" s="5"/>
      <c r="CB240" s="5"/>
      <c r="CC240" s="5"/>
      <c r="CD240" s="5"/>
    </row>
    <row r="241" spans="62:82">
      <c r="BJ241" s="5"/>
      <c r="BK241" s="5"/>
      <c r="BL241" s="5"/>
      <c r="BM241" s="7" t="s">
        <v>16</v>
      </c>
      <c r="BN241" s="6">
        <v>465184</v>
      </c>
      <c r="BS241" s="5"/>
      <c r="BT241" s="5"/>
      <c r="BU241" s="5"/>
      <c r="BV241" s="5"/>
      <c r="BW241" s="5"/>
      <c r="BX241" s="5"/>
      <c r="BY241" s="5"/>
      <c r="BZ241" s="5"/>
      <c r="CA241" s="5"/>
      <c r="CB241" s="5"/>
      <c r="CC241" s="5"/>
      <c r="CD241" s="5"/>
    </row>
    <row r="242" spans="62:82">
      <c r="BJ242" s="5"/>
      <c r="BK242" s="5"/>
      <c r="BL242" s="5"/>
      <c r="BM242" s="7" t="s">
        <v>15</v>
      </c>
      <c r="BN242" s="6">
        <v>465214</v>
      </c>
      <c r="BS242" s="5"/>
      <c r="BT242" s="5"/>
      <c r="BU242" s="5"/>
      <c r="BV242" s="5"/>
      <c r="BW242" s="5"/>
      <c r="BX242" s="5"/>
      <c r="BY242" s="5"/>
      <c r="BZ242" s="5"/>
      <c r="CA242" s="5"/>
      <c r="CB242" s="5"/>
      <c r="CC242" s="5"/>
      <c r="CD242" s="5"/>
    </row>
    <row r="243" spans="62:82">
      <c r="BJ243" s="5"/>
      <c r="BK243" s="5"/>
      <c r="BL243" s="5"/>
      <c r="BM243" s="10" t="s">
        <v>14</v>
      </c>
      <c r="BN243" s="6">
        <v>465185</v>
      </c>
      <c r="BS243" s="5"/>
      <c r="BT243" s="5"/>
      <c r="BU243" s="5"/>
      <c r="BV243" s="5"/>
      <c r="BW243" s="5"/>
      <c r="BX243" s="5"/>
      <c r="BY243" s="5"/>
      <c r="BZ243" s="5"/>
      <c r="CA243" s="5"/>
      <c r="CB243" s="5"/>
      <c r="CC243" s="5"/>
      <c r="CD243" s="5"/>
    </row>
    <row r="244" spans="62:82">
      <c r="BJ244" s="5"/>
      <c r="BK244" s="5"/>
      <c r="BL244" s="5"/>
      <c r="BM244" s="7" t="s">
        <v>13</v>
      </c>
      <c r="BN244" s="6">
        <v>465236</v>
      </c>
      <c r="BS244" s="5"/>
      <c r="BT244" s="5"/>
      <c r="BU244" s="5"/>
      <c r="BV244" s="5"/>
      <c r="BW244" s="5"/>
      <c r="BX244" s="5"/>
      <c r="BY244" s="5"/>
      <c r="BZ244" s="5"/>
      <c r="CA244" s="5"/>
      <c r="CB244" s="5"/>
      <c r="CC244" s="5"/>
      <c r="CD244" s="5"/>
    </row>
    <row r="245" spans="62:82">
      <c r="BJ245" s="5"/>
      <c r="BK245" s="5"/>
      <c r="BL245" s="5"/>
      <c r="BM245" s="7" t="s">
        <v>12</v>
      </c>
      <c r="BN245" s="6">
        <v>465186</v>
      </c>
      <c r="BS245" s="5"/>
      <c r="BT245" s="5"/>
      <c r="BU245" s="5"/>
      <c r="BV245" s="5"/>
      <c r="BW245" s="5"/>
      <c r="BX245" s="5"/>
      <c r="BY245" s="5"/>
      <c r="BZ245" s="5"/>
      <c r="CA245" s="5"/>
      <c r="CB245" s="5"/>
      <c r="CC245" s="5"/>
      <c r="CD245" s="5"/>
    </row>
    <row r="246" spans="62:82">
      <c r="BJ246" s="5"/>
      <c r="BK246" s="5"/>
      <c r="BL246" s="5"/>
      <c r="BM246" s="7" t="s">
        <v>11</v>
      </c>
      <c r="BN246" s="6">
        <v>465187</v>
      </c>
      <c r="BS246" s="5"/>
      <c r="BT246" s="5"/>
      <c r="BU246" s="5"/>
      <c r="BV246" s="5"/>
      <c r="BW246" s="5"/>
      <c r="BX246" s="5"/>
      <c r="BY246" s="5"/>
      <c r="BZ246" s="5"/>
      <c r="CA246" s="5"/>
      <c r="CB246" s="5"/>
      <c r="CC246" s="5"/>
      <c r="CD246" s="5"/>
    </row>
    <row r="247" spans="62:82">
      <c r="BJ247" s="5"/>
      <c r="BK247" s="5"/>
      <c r="BL247" s="5"/>
      <c r="BM247" s="7" t="s">
        <v>10</v>
      </c>
      <c r="BN247" s="6">
        <v>465188</v>
      </c>
      <c r="BS247" s="5"/>
      <c r="BT247" s="5"/>
      <c r="BU247" s="5"/>
      <c r="BV247" s="5"/>
      <c r="BW247" s="5"/>
      <c r="BX247" s="5"/>
      <c r="BY247" s="5"/>
      <c r="BZ247" s="5"/>
      <c r="CA247" s="5"/>
      <c r="CB247" s="5"/>
      <c r="CC247" s="5"/>
      <c r="CD247" s="5"/>
    </row>
    <row r="248" spans="62:82">
      <c r="BJ248" s="5"/>
      <c r="BK248" s="5"/>
      <c r="BL248" s="5"/>
      <c r="BM248" s="7" t="s">
        <v>9</v>
      </c>
      <c r="BN248" s="6">
        <v>465189</v>
      </c>
      <c r="BS248" s="5"/>
      <c r="BT248" s="5"/>
      <c r="BU248" s="5"/>
      <c r="BV248" s="5"/>
      <c r="BW248" s="5"/>
      <c r="BX248" s="5"/>
      <c r="BY248" s="5"/>
      <c r="BZ248" s="5"/>
      <c r="CA248" s="5"/>
      <c r="CB248" s="5"/>
      <c r="CC248" s="5"/>
      <c r="CD248" s="5"/>
    </row>
    <row r="249" spans="62:82">
      <c r="BJ249" s="5"/>
      <c r="BK249" s="5"/>
      <c r="BL249" s="5"/>
      <c r="BM249" s="7" t="s">
        <v>8</v>
      </c>
      <c r="BN249" s="6">
        <v>465190</v>
      </c>
      <c r="BS249" s="5"/>
      <c r="BT249" s="5"/>
      <c r="BU249" s="5"/>
      <c r="BV249" s="5"/>
      <c r="BW249" s="5"/>
      <c r="BX249" s="5"/>
      <c r="BY249" s="5"/>
      <c r="BZ249" s="5"/>
      <c r="CA249" s="5"/>
      <c r="CB249" s="5"/>
      <c r="CC249" s="5"/>
      <c r="CD249" s="5"/>
    </row>
    <row r="250" spans="62:82">
      <c r="BJ250" s="5"/>
      <c r="BK250" s="5"/>
      <c r="BL250" s="5"/>
      <c r="BM250" s="7" t="s">
        <v>7</v>
      </c>
      <c r="BN250" s="6">
        <v>465191</v>
      </c>
      <c r="BS250" s="5"/>
      <c r="BT250" s="5"/>
      <c r="BU250" s="5"/>
      <c r="BV250" s="5"/>
      <c r="BW250" s="5"/>
      <c r="BX250" s="5"/>
      <c r="BY250" s="5"/>
      <c r="BZ250" s="5"/>
      <c r="CA250" s="5"/>
      <c r="CB250" s="5"/>
      <c r="CC250" s="5"/>
      <c r="CD250" s="5"/>
    </row>
    <row r="251" spans="62:82">
      <c r="BJ251" s="5"/>
      <c r="BK251" s="5"/>
      <c r="BL251" s="5"/>
      <c r="BM251" s="7" t="s">
        <v>6</v>
      </c>
      <c r="BN251" s="6">
        <v>465262</v>
      </c>
      <c r="BS251" s="5"/>
      <c r="BT251" s="5"/>
      <c r="BU251" s="5"/>
      <c r="BV251" s="5"/>
      <c r="BW251" s="5"/>
      <c r="BX251" s="5"/>
      <c r="BY251" s="5"/>
      <c r="BZ251" s="5"/>
      <c r="CA251" s="5"/>
      <c r="CB251" s="5"/>
      <c r="CC251" s="5"/>
      <c r="CD251" s="5"/>
    </row>
    <row r="252" spans="62:82">
      <c r="BJ252" s="5"/>
      <c r="BK252" s="5"/>
      <c r="BL252" s="5"/>
      <c r="BM252" s="7" t="s">
        <v>5</v>
      </c>
      <c r="BN252" s="6">
        <v>465192</v>
      </c>
      <c r="BS252" s="5"/>
      <c r="BT252" s="5"/>
      <c r="BU252" s="5"/>
      <c r="BV252" s="5"/>
      <c r="BW252" s="5"/>
      <c r="BX252" s="5"/>
      <c r="BY252" s="5"/>
      <c r="BZ252" s="5"/>
      <c r="CA252" s="5"/>
      <c r="CB252" s="5"/>
      <c r="CC252" s="5"/>
      <c r="CD252" s="5"/>
    </row>
    <row r="253" spans="62:82">
      <c r="BJ253" s="5"/>
      <c r="BK253" s="5"/>
      <c r="BL253" s="5"/>
      <c r="BM253" s="7" t="s">
        <v>4</v>
      </c>
      <c r="BN253" s="6">
        <v>465227</v>
      </c>
      <c r="BS253" s="5"/>
      <c r="BT253" s="5"/>
      <c r="BU253" s="5"/>
      <c r="BV253" s="5"/>
      <c r="BW253" s="5"/>
      <c r="BX253" s="5"/>
      <c r="BY253" s="5"/>
      <c r="BZ253" s="5"/>
      <c r="CA253" s="5"/>
      <c r="CB253" s="5"/>
      <c r="CC253" s="5"/>
      <c r="CD253" s="5"/>
    </row>
    <row r="254" spans="62:82">
      <c r="BJ254" s="5"/>
      <c r="BK254" s="5"/>
      <c r="BL254" s="5"/>
      <c r="BM254" s="7" t="s">
        <v>3</v>
      </c>
      <c r="BN254" s="6">
        <v>465193</v>
      </c>
      <c r="BS254" s="5"/>
      <c r="BT254" s="5"/>
      <c r="BU254" s="5"/>
      <c r="BV254" s="5"/>
      <c r="BW254" s="5"/>
      <c r="BX254" s="5"/>
      <c r="BY254" s="5"/>
      <c r="BZ254" s="5"/>
      <c r="CA254" s="5"/>
      <c r="CB254" s="5"/>
      <c r="CC254" s="5"/>
      <c r="CD254" s="5"/>
    </row>
    <row r="255" spans="62:82">
      <c r="BJ255" s="5"/>
      <c r="BK255" s="5"/>
      <c r="BL255" s="5"/>
      <c r="BM255" s="7" t="s">
        <v>2</v>
      </c>
      <c r="BN255" s="6">
        <v>465257</v>
      </c>
      <c r="BS255" s="5"/>
      <c r="BT255" s="5"/>
      <c r="BU255" s="5"/>
      <c r="BV255" s="5"/>
      <c r="BW255" s="5"/>
      <c r="BX255" s="5"/>
      <c r="BY255" s="5"/>
      <c r="BZ255" s="5"/>
      <c r="CA255" s="5"/>
      <c r="CB255" s="5"/>
      <c r="CC255" s="5"/>
      <c r="CD255" s="5"/>
    </row>
    <row r="256" spans="62:82">
      <c r="BJ256" s="5"/>
      <c r="BK256" s="5"/>
      <c r="BL256" s="5"/>
      <c r="BM256" s="7" t="s">
        <v>1</v>
      </c>
      <c r="BN256" s="6">
        <v>465231</v>
      </c>
      <c r="BS256" s="5"/>
      <c r="BT256" s="5"/>
      <c r="BU256" s="5"/>
      <c r="BV256" s="5"/>
      <c r="BW256" s="5"/>
      <c r="BX256" s="5"/>
      <c r="BY256" s="5"/>
      <c r="BZ256" s="5"/>
      <c r="CA256" s="5"/>
      <c r="CB256" s="5"/>
      <c r="CC256" s="5"/>
      <c r="CD256" s="5"/>
    </row>
    <row r="257" spans="62:82">
      <c r="BJ257" s="5"/>
      <c r="BK257" s="5"/>
      <c r="BL257" s="5"/>
      <c r="BM257" s="7" t="s">
        <v>0</v>
      </c>
      <c r="BN257" s="6">
        <v>465194</v>
      </c>
      <c r="BS257" s="5"/>
      <c r="BT257" s="5"/>
      <c r="BU257" s="5"/>
      <c r="BV257" s="5"/>
      <c r="BW257" s="5"/>
      <c r="BX257" s="5"/>
      <c r="BY257" s="5"/>
      <c r="BZ257" s="5"/>
      <c r="CA257" s="5"/>
      <c r="CB257" s="5"/>
      <c r="CC257" s="5"/>
      <c r="CD257" s="5"/>
    </row>
    <row r="258" spans="62:82">
      <c r="BJ258" s="5"/>
      <c r="BK258" s="5"/>
      <c r="BL258" s="5"/>
      <c r="BM258" s="7"/>
      <c r="BN258" s="6"/>
      <c r="BS258" s="5"/>
      <c r="BT258" s="5"/>
      <c r="BU258" s="5"/>
      <c r="BV258" s="5"/>
      <c r="BW258" s="5"/>
      <c r="BX258" s="5"/>
      <c r="BY258" s="5"/>
      <c r="BZ258" s="5"/>
      <c r="CA258" s="5"/>
      <c r="CB258" s="5"/>
      <c r="CC258" s="5"/>
      <c r="CD258" s="5"/>
    </row>
    <row r="259" spans="62:82">
      <c r="BJ259" s="5"/>
      <c r="BK259" s="5"/>
      <c r="BL259" s="5"/>
      <c r="BM259" s="7"/>
      <c r="BN259" s="6"/>
      <c r="BS259" s="5"/>
      <c r="BT259" s="5"/>
      <c r="BU259" s="5"/>
      <c r="BV259" s="5"/>
      <c r="BW259" s="5"/>
      <c r="BX259" s="5"/>
      <c r="BY259" s="5"/>
      <c r="BZ259" s="5"/>
      <c r="CA259" s="5"/>
      <c r="CB259" s="5"/>
      <c r="CC259" s="5"/>
      <c r="CD259" s="5"/>
    </row>
    <row r="260" spans="62:82">
      <c r="BJ260" s="5"/>
      <c r="BK260" s="5"/>
      <c r="BL260" s="5"/>
      <c r="BM260" s="7"/>
      <c r="BN260" s="6"/>
      <c r="BS260" s="5"/>
      <c r="BT260" s="5"/>
      <c r="BU260" s="5"/>
      <c r="BV260" s="5"/>
      <c r="BW260" s="5"/>
      <c r="BX260" s="5"/>
      <c r="BY260" s="5"/>
      <c r="BZ260" s="5"/>
      <c r="CA260" s="5"/>
      <c r="CB260" s="5"/>
      <c r="CC260" s="5"/>
      <c r="CD260" s="5"/>
    </row>
    <row r="261" spans="62:82">
      <c r="BJ261" s="5"/>
      <c r="BK261" s="5"/>
      <c r="BL261" s="5"/>
      <c r="BM261" s="7"/>
      <c r="BN261" s="6"/>
      <c r="BS261" s="5"/>
      <c r="BT261" s="5"/>
      <c r="BU261" s="5"/>
      <c r="BV261" s="5"/>
      <c r="BW261" s="5"/>
      <c r="BX261" s="5"/>
      <c r="BY261" s="5"/>
      <c r="BZ261" s="5"/>
      <c r="CA261" s="5"/>
      <c r="CB261" s="5"/>
      <c r="CC261" s="5"/>
      <c r="CD261" s="5"/>
    </row>
    <row r="262" spans="62:82">
      <c r="BJ262" s="5"/>
      <c r="BK262" s="5"/>
      <c r="BL262" s="5"/>
      <c r="BM262" s="7"/>
      <c r="BN262" s="6"/>
      <c r="BS262" s="5"/>
      <c r="BT262" s="5"/>
      <c r="BU262" s="5"/>
      <c r="BV262" s="5"/>
      <c r="BW262" s="5"/>
      <c r="BX262" s="5"/>
      <c r="BY262" s="5"/>
      <c r="BZ262" s="5"/>
      <c r="CA262" s="5"/>
      <c r="CB262" s="5"/>
      <c r="CC262" s="5"/>
      <c r="CD262" s="5"/>
    </row>
    <row r="263" spans="62:82">
      <c r="BJ263" s="5"/>
      <c r="BK263" s="5"/>
      <c r="BL263" s="5"/>
      <c r="BM263" s="7"/>
      <c r="BN263" s="6"/>
      <c r="BS263" s="5"/>
      <c r="BT263" s="5"/>
      <c r="BU263" s="5"/>
      <c r="BV263" s="5"/>
      <c r="BW263" s="5"/>
      <c r="BX263" s="5"/>
      <c r="BY263" s="5"/>
      <c r="BZ263" s="5"/>
      <c r="CA263" s="5"/>
      <c r="CB263" s="5"/>
      <c r="CC263" s="5"/>
      <c r="CD263" s="5"/>
    </row>
    <row r="264" spans="62:82">
      <c r="BJ264" s="5"/>
      <c r="BK264" s="5"/>
      <c r="BL264" s="5"/>
      <c r="BM264" s="7"/>
      <c r="BN264" s="6"/>
      <c r="BS264" s="5"/>
      <c r="BT264" s="5"/>
      <c r="BU264" s="5"/>
      <c r="BV264" s="5"/>
      <c r="BW264" s="5"/>
      <c r="BX264" s="5"/>
      <c r="BY264" s="5"/>
      <c r="BZ264" s="5"/>
      <c r="CA264" s="5"/>
      <c r="CB264" s="5"/>
      <c r="CC264" s="5"/>
      <c r="CD264" s="5"/>
    </row>
    <row r="265" spans="62:82">
      <c r="BJ265" s="5"/>
      <c r="BK265" s="5"/>
      <c r="BL265" s="5"/>
      <c r="BM265" s="7"/>
      <c r="BN265" s="6"/>
      <c r="BS265" s="5"/>
      <c r="BT265" s="5"/>
      <c r="BU265" s="5"/>
      <c r="BV265" s="5"/>
      <c r="BW265" s="5"/>
      <c r="BX265" s="5"/>
      <c r="BY265" s="5"/>
      <c r="BZ265" s="5"/>
      <c r="CA265" s="5"/>
      <c r="CB265" s="5"/>
      <c r="CC265" s="5"/>
      <c r="CD265" s="5"/>
    </row>
    <row r="266" spans="62:82">
      <c r="BJ266" s="5"/>
      <c r="BK266" s="5"/>
      <c r="BL266" s="5"/>
      <c r="BM266" s="7"/>
      <c r="BN266" s="6"/>
      <c r="BS266" s="5"/>
      <c r="BT266" s="5"/>
      <c r="BU266" s="5"/>
      <c r="BV266" s="5"/>
      <c r="BW266" s="5"/>
      <c r="BX266" s="5"/>
      <c r="BY266" s="5"/>
      <c r="BZ266" s="5"/>
      <c r="CA266" s="5"/>
      <c r="CB266" s="5"/>
      <c r="CC266" s="5"/>
      <c r="CD266" s="5"/>
    </row>
    <row r="267" spans="62:82">
      <c r="BJ267" s="5"/>
      <c r="BK267" s="5"/>
      <c r="BL267" s="5"/>
      <c r="BM267" s="7"/>
      <c r="BN267" s="6"/>
      <c r="BS267" s="5"/>
      <c r="BT267" s="5"/>
      <c r="BU267" s="5"/>
      <c r="BV267" s="5"/>
      <c r="BW267" s="5"/>
      <c r="BX267" s="5"/>
      <c r="BY267" s="5"/>
      <c r="BZ267" s="5"/>
      <c r="CA267" s="5"/>
      <c r="CB267" s="5"/>
      <c r="CC267" s="5"/>
      <c r="CD267" s="5"/>
    </row>
    <row r="268" spans="62:82">
      <c r="BJ268" s="5"/>
      <c r="BK268" s="5"/>
      <c r="BL268" s="5"/>
      <c r="BM268" s="7"/>
      <c r="BN268" s="6"/>
      <c r="BS268" s="5"/>
      <c r="BT268" s="5"/>
      <c r="BU268" s="5"/>
      <c r="BV268" s="5"/>
      <c r="BW268" s="5"/>
      <c r="BX268" s="5"/>
      <c r="BY268" s="5"/>
      <c r="BZ268" s="5"/>
      <c r="CA268" s="5"/>
      <c r="CB268" s="5"/>
      <c r="CC268" s="5"/>
      <c r="CD268" s="5"/>
    </row>
    <row r="269" spans="62:82">
      <c r="BJ269" s="5"/>
      <c r="BK269" s="5"/>
      <c r="BL269" s="5"/>
      <c r="BM269" s="7"/>
      <c r="BN269" s="6"/>
      <c r="BS269" s="5"/>
      <c r="BT269" s="5"/>
      <c r="BU269" s="5"/>
      <c r="BV269" s="5"/>
      <c r="BW269" s="5"/>
      <c r="BX269" s="5"/>
      <c r="BY269" s="5"/>
      <c r="BZ269" s="5"/>
      <c r="CA269" s="5"/>
      <c r="CB269" s="5"/>
      <c r="CC269" s="5"/>
      <c r="CD269" s="5"/>
    </row>
    <row r="270" spans="62:82">
      <c r="BJ270" s="5"/>
      <c r="BK270" s="5"/>
      <c r="BL270" s="5"/>
      <c r="BM270" s="7"/>
      <c r="BN270" s="6"/>
      <c r="BS270" s="5"/>
      <c r="BT270" s="5"/>
      <c r="BU270" s="5"/>
      <c r="BV270" s="5"/>
      <c r="BW270" s="5"/>
      <c r="BX270" s="5"/>
      <c r="BY270" s="5"/>
      <c r="BZ270" s="5"/>
      <c r="CA270" s="5"/>
      <c r="CB270" s="5"/>
      <c r="CC270" s="5"/>
      <c r="CD270" s="5"/>
    </row>
    <row r="271" spans="62:82">
      <c r="BJ271" s="5"/>
      <c r="BK271" s="5"/>
      <c r="BL271" s="5"/>
      <c r="BM271" s="9"/>
      <c r="BN271" s="8"/>
      <c r="BS271" s="5"/>
      <c r="BT271" s="5"/>
      <c r="BU271" s="5"/>
      <c r="BV271" s="5"/>
      <c r="BW271" s="5"/>
      <c r="BX271" s="5"/>
      <c r="BY271" s="5"/>
      <c r="BZ271" s="5"/>
      <c r="CA271" s="5"/>
      <c r="CB271" s="5"/>
      <c r="CC271" s="5"/>
      <c r="CD271" s="5"/>
    </row>
    <row r="272" spans="62:82">
      <c r="BJ272" s="5"/>
      <c r="BK272" s="5"/>
      <c r="BL272" s="5"/>
      <c r="BM272" s="7"/>
      <c r="BN272" s="6"/>
      <c r="BS272" s="5"/>
      <c r="BT272" s="5"/>
      <c r="BU272" s="5"/>
      <c r="BV272" s="5"/>
      <c r="BW272" s="5"/>
      <c r="BX272" s="5"/>
      <c r="BY272" s="5"/>
      <c r="BZ272" s="5"/>
      <c r="CA272" s="5"/>
      <c r="CB272" s="5"/>
      <c r="CC272" s="5"/>
      <c r="CD272" s="5"/>
    </row>
    <row r="273" spans="62:82">
      <c r="BJ273" s="5"/>
      <c r="BK273" s="5"/>
      <c r="BL273" s="5"/>
      <c r="BM273" s="7"/>
      <c r="BN273" s="6"/>
      <c r="BS273" s="5"/>
      <c r="BT273" s="5"/>
      <c r="BU273" s="5"/>
      <c r="BV273" s="5"/>
      <c r="BW273" s="5"/>
      <c r="BX273" s="5"/>
      <c r="BY273" s="5"/>
      <c r="BZ273" s="5"/>
      <c r="CA273" s="5"/>
      <c r="CB273" s="5"/>
      <c r="CC273" s="5"/>
      <c r="CD273" s="5"/>
    </row>
    <row r="274" spans="62:82">
      <c r="BJ274" s="5"/>
      <c r="BK274" s="5"/>
      <c r="BL274" s="5"/>
      <c r="BM274" s="7"/>
      <c r="BN274" s="6"/>
      <c r="BS274" s="5"/>
      <c r="BT274" s="5"/>
      <c r="BU274" s="5"/>
      <c r="BV274" s="5"/>
      <c r="BW274" s="5"/>
      <c r="BX274" s="5"/>
      <c r="BY274" s="5"/>
      <c r="BZ274" s="5"/>
      <c r="CA274" s="5"/>
      <c r="CB274" s="5"/>
      <c r="CC274" s="5"/>
      <c r="CD274" s="5"/>
    </row>
    <row r="275" spans="62:82">
      <c r="BJ275" s="5"/>
      <c r="BK275" s="5"/>
      <c r="BL275" s="5"/>
      <c r="BM275" s="7"/>
      <c r="BN275" s="6"/>
      <c r="BS275" s="5"/>
      <c r="BT275" s="5"/>
      <c r="BU275" s="5"/>
      <c r="BV275" s="5"/>
      <c r="BW275" s="5"/>
      <c r="BX275" s="5"/>
      <c r="BY275" s="5"/>
      <c r="BZ275" s="5"/>
      <c r="CA275" s="5"/>
      <c r="CB275" s="5"/>
      <c r="CC275" s="5"/>
      <c r="CD275" s="5"/>
    </row>
    <row r="276" spans="62:82">
      <c r="BJ276" s="5"/>
      <c r="BK276" s="5"/>
      <c r="BL276" s="5"/>
      <c r="BM276" s="7"/>
      <c r="BN276" s="6"/>
      <c r="BS276" s="5"/>
      <c r="BT276" s="5"/>
      <c r="BU276" s="5"/>
      <c r="BV276" s="5"/>
      <c r="BW276" s="5"/>
      <c r="BX276" s="5"/>
      <c r="BY276" s="5"/>
      <c r="BZ276" s="5"/>
      <c r="CA276" s="5"/>
      <c r="CB276" s="5"/>
      <c r="CC276" s="5"/>
      <c r="CD276" s="5"/>
    </row>
    <row r="277" spans="62:82">
      <c r="BJ277" s="5"/>
      <c r="BK277" s="5"/>
      <c r="BL277" s="5"/>
      <c r="BM277" s="7"/>
      <c r="BN277" s="6"/>
      <c r="BS277" s="5"/>
      <c r="BT277" s="5"/>
      <c r="BU277" s="5"/>
      <c r="BV277" s="5"/>
      <c r="BW277" s="5"/>
      <c r="BX277" s="5"/>
      <c r="BY277" s="5"/>
      <c r="BZ277" s="5"/>
      <c r="CA277" s="5"/>
      <c r="CB277" s="5"/>
      <c r="CC277" s="5"/>
      <c r="CD277" s="5"/>
    </row>
    <row r="278" spans="62:82">
      <c r="BJ278" s="5"/>
      <c r="BK278" s="5"/>
      <c r="BL278" s="5"/>
      <c r="BM278" s="7"/>
      <c r="BN278" s="6"/>
      <c r="BS278" s="5"/>
      <c r="BT278" s="5"/>
      <c r="BU278" s="5"/>
      <c r="BV278" s="5"/>
      <c r="BW278" s="5"/>
      <c r="BX278" s="5"/>
      <c r="BY278" s="5"/>
      <c r="BZ278" s="5"/>
      <c r="CA278" s="5"/>
      <c r="CB278" s="5"/>
      <c r="CC278" s="5"/>
      <c r="CD278" s="5"/>
    </row>
    <row r="279" spans="62:82">
      <c r="BJ279" s="5"/>
      <c r="BK279" s="5"/>
      <c r="BL279" s="5"/>
      <c r="BM279" s="7"/>
      <c r="BN279" s="6"/>
      <c r="BS279" s="5"/>
      <c r="BT279" s="5"/>
      <c r="BU279" s="5"/>
      <c r="BV279" s="5"/>
      <c r="BW279" s="5"/>
      <c r="BX279" s="5"/>
      <c r="BY279" s="5"/>
      <c r="BZ279" s="5"/>
      <c r="CA279" s="5"/>
      <c r="CB279" s="5"/>
      <c r="CC279" s="5"/>
      <c r="CD279" s="5"/>
    </row>
    <row r="280" spans="62:82">
      <c r="BJ280" s="5"/>
      <c r="BK280" s="5"/>
      <c r="BL280" s="5"/>
      <c r="BM280" s="7"/>
      <c r="BN280" s="6"/>
      <c r="BS280" s="5"/>
      <c r="BT280" s="5"/>
      <c r="BU280" s="5"/>
      <c r="BV280" s="5"/>
      <c r="BW280" s="5"/>
      <c r="BX280" s="5"/>
      <c r="BY280" s="5"/>
      <c r="BZ280" s="5"/>
      <c r="CA280" s="5"/>
      <c r="CB280" s="5"/>
      <c r="CC280" s="5"/>
      <c r="CD280" s="5"/>
    </row>
    <row r="281" spans="62:82">
      <c r="BJ281" s="5"/>
      <c r="BK281" s="5"/>
      <c r="BL281" s="5"/>
      <c r="BM281" s="7"/>
      <c r="BN281" s="6"/>
      <c r="BS281" s="5"/>
      <c r="BT281" s="5"/>
      <c r="BU281" s="5"/>
      <c r="BV281" s="5"/>
      <c r="BW281" s="5"/>
      <c r="BX281" s="5"/>
      <c r="BY281" s="5"/>
      <c r="BZ281" s="5"/>
      <c r="CA281" s="5"/>
      <c r="CB281" s="5"/>
      <c r="CC281" s="5"/>
      <c r="CD281" s="5"/>
    </row>
    <row r="282" spans="62:82">
      <c r="BJ282" s="5"/>
      <c r="BK282" s="5"/>
      <c r="BL282" s="5"/>
      <c r="BS282" s="5"/>
      <c r="BT282" s="5"/>
      <c r="BU282" s="5"/>
      <c r="BV282" s="5"/>
      <c r="BW282" s="5"/>
      <c r="BX282" s="5"/>
      <c r="BY282" s="5"/>
      <c r="BZ282" s="5"/>
      <c r="CA282" s="5"/>
      <c r="CB282" s="5"/>
      <c r="CC282" s="5"/>
      <c r="CD282" s="5"/>
    </row>
    <row r="283" spans="62:82">
      <c r="BJ283" s="5"/>
      <c r="BK283" s="5"/>
      <c r="BL283" s="5"/>
      <c r="BS283" s="5"/>
      <c r="BT283" s="5"/>
      <c r="BU283" s="5"/>
      <c r="BV283" s="5"/>
      <c r="BW283" s="5"/>
      <c r="BX283" s="5"/>
      <c r="BY283" s="5"/>
      <c r="BZ283" s="5"/>
      <c r="CA283" s="5"/>
      <c r="CB283" s="5"/>
      <c r="CC283" s="5"/>
      <c r="CD283" s="5"/>
    </row>
    <row r="284" spans="62:82">
      <c r="BJ284" s="5"/>
      <c r="BK284" s="5"/>
      <c r="BL284" s="5"/>
      <c r="BS284" s="5"/>
      <c r="BT284" s="5"/>
      <c r="BU284" s="5"/>
      <c r="BV284" s="5"/>
      <c r="BW284" s="5"/>
      <c r="BX284" s="5"/>
      <c r="BY284" s="5"/>
      <c r="BZ284" s="5"/>
      <c r="CA284" s="5"/>
      <c r="CB284" s="5"/>
      <c r="CC284" s="5"/>
      <c r="CD284" s="5"/>
    </row>
    <row r="285" spans="62:82">
      <c r="BJ285" s="5"/>
      <c r="BK285" s="5"/>
      <c r="BL285" s="5"/>
      <c r="BS285" s="5"/>
      <c r="BT285" s="5"/>
      <c r="BU285" s="5"/>
      <c r="BV285" s="5"/>
      <c r="BW285" s="5"/>
      <c r="BX285" s="5"/>
      <c r="BY285" s="5"/>
      <c r="BZ285" s="5"/>
      <c r="CA285" s="5"/>
      <c r="CB285" s="5"/>
      <c r="CC285" s="5"/>
      <c r="CD285" s="5"/>
    </row>
    <row r="286" spans="62:82">
      <c r="BJ286" s="5"/>
      <c r="BK286" s="5"/>
      <c r="BL286" s="5"/>
      <c r="BS286" s="5"/>
      <c r="BT286" s="5"/>
      <c r="BU286" s="5"/>
      <c r="BV286" s="5"/>
      <c r="BW286" s="5"/>
      <c r="BX286" s="5"/>
      <c r="BY286" s="5"/>
      <c r="BZ286" s="5"/>
      <c r="CA286" s="5"/>
      <c r="CB286" s="5"/>
      <c r="CC286" s="5"/>
      <c r="CD286" s="5"/>
    </row>
    <row r="287" spans="62:82">
      <c r="BJ287" s="5"/>
      <c r="BK287" s="5"/>
      <c r="BL287" s="5"/>
      <c r="BS287" s="5"/>
      <c r="BT287" s="5"/>
      <c r="BU287" s="5"/>
      <c r="BV287" s="5"/>
      <c r="BW287" s="5"/>
      <c r="BX287" s="5"/>
      <c r="BY287" s="5"/>
      <c r="BZ287" s="5"/>
      <c r="CA287" s="5"/>
      <c r="CB287" s="5"/>
      <c r="CC287" s="5"/>
      <c r="CD287" s="5"/>
    </row>
    <row r="288" spans="62:82">
      <c r="BJ288" s="5"/>
      <c r="BK288" s="5"/>
      <c r="BL288" s="5"/>
      <c r="BS288" s="5"/>
      <c r="BT288" s="5"/>
      <c r="BU288" s="5"/>
      <c r="BV288" s="5"/>
      <c r="BW288" s="5"/>
      <c r="BX288" s="5"/>
      <c r="BY288" s="5"/>
      <c r="BZ288" s="5"/>
      <c r="CA288" s="5"/>
      <c r="CB288" s="5"/>
      <c r="CC288" s="5"/>
      <c r="CD288" s="5"/>
    </row>
    <row r="289" spans="62:82">
      <c r="BJ289" s="5"/>
      <c r="BK289" s="5"/>
      <c r="BL289" s="5"/>
      <c r="BS289" s="5"/>
      <c r="BT289" s="5"/>
      <c r="BU289" s="5"/>
      <c r="BV289" s="5"/>
      <c r="BW289" s="5"/>
      <c r="BX289" s="5"/>
      <c r="BY289" s="5"/>
      <c r="BZ289" s="5"/>
      <c r="CA289" s="5"/>
      <c r="CB289" s="5"/>
      <c r="CC289" s="5"/>
      <c r="CD289" s="5"/>
    </row>
    <row r="290" spans="62:82">
      <c r="BJ290" s="5"/>
      <c r="BK290" s="5"/>
      <c r="BL290" s="5"/>
      <c r="BS290" s="5"/>
      <c r="BT290" s="5"/>
      <c r="BU290" s="5"/>
      <c r="BV290" s="5"/>
      <c r="BW290" s="5"/>
      <c r="BX290" s="5"/>
      <c r="BY290" s="5"/>
      <c r="BZ290" s="5"/>
      <c r="CA290" s="5"/>
      <c r="CB290" s="5"/>
      <c r="CC290" s="5"/>
      <c r="CD290" s="5"/>
    </row>
    <row r="291" spans="62:82">
      <c r="BJ291" s="5"/>
      <c r="BK291" s="5"/>
      <c r="BL291" s="5"/>
      <c r="BS291" s="5"/>
      <c r="BT291" s="5"/>
      <c r="BU291" s="5"/>
      <c r="BV291" s="5"/>
      <c r="BW291" s="5"/>
      <c r="BX291" s="5"/>
      <c r="BY291" s="5"/>
      <c r="BZ291" s="5"/>
      <c r="CA291" s="5"/>
      <c r="CB291" s="5"/>
      <c r="CC291" s="5"/>
      <c r="CD291" s="5"/>
    </row>
    <row r="292" spans="62:82">
      <c r="BJ292" s="5"/>
      <c r="BK292" s="5"/>
      <c r="BL292" s="5"/>
      <c r="BS292" s="5"/>
      <c r="BT292" s="5"/>
      <c r="BU292" s="5"/>
      <c r="BV292" s="5"/>
      <c r="BW292" s="5"/>
      <c r="BX292" s="5"/>
      <c r="BY292" s="5"/>
      <c r="BZ292" s="5"/>
      <c r="CA292" s="5"/>
      <c r="CB292" s="5"/>
      <c r="CC292" s="5"/>
      <c r="CD292" s="5"/>
    </row>
    <row r="293" spans="62:82">
      <c r="BJ293" s="5"/>
      <c r="BK293" s="5"/>
      <c r="BL293" s="5"/>
      <c r="BS293" s="5"/>
      <c r="BT293" s="5"/>
      <c r="BU293" s="5"/>
      <c r="BV293" s="5"/>
      <c r="BW293" s="5"/>
      <c r="BX293" s="5"/>
      <c r="BY293" s="5"/>
      <c r="BZ293" s="5"/>
      <c r="CA293" s="5"/>
      <c r="CB293" s="5"/>
      <c r="CC293" s="5"/>
      <c r="CD293" s="5"/>
    </row>
    <row r="294" spans="62:82">
      <c r="BJ294" s="5"/>
      <c r="BK294" s="5"/>
      <c r="BL294" s="5"/>
      <c r="BS294" s="5"/>
      <c r="BT294" s="5"/>
      <c r="BU294" s="5"/>
      <c r="BV294" s="5"/>
      <c r="BW294" s="5"/>
      <c r="BX294" s="5"/>
      <c r="BY294" s="5"/>
      <c r="BZ294" s="5"/>
      <c r="CA294" s="5"/>
      <c r="CB294" s="5"/>
      <c r="CC294" s="5"/>
      <c r="CD294" s="5"/>
    </row>
    <row r="295" spans="62:82">
      <c r="BJ295" s="5"/>
      <c r="BK295" s="5"/>
      <c r="BL295" s="5"/>
      <c r="BS295" s="5"/>
      <c r="BT295" s="5"/>
      <c r="BU295" s="5"/>
      <c r="BV295" s="5"/>
      <c r="BW295" s="5"/>
      <c r="BX295" s="5"/>
      <c r="BY295" s="5"/>
      <c r="BZ295" s="5"/>
      <c r="CA295" s="5"/>
      <c r="CB295" s="5"/>
      <c r="CC295" s="5"/>
      <c r="CD295" s="5"/>
    </row>
    <row r="296" spans="62:82">
      <c r="BJ296" s="5"/>
      <c r="BK296" s="5"/>
      <c r="BL296" s="5"/>
      <c r="BS296" s="5"/>
      <c r="BT296" s="5"/>
      <c r="BU296" s="5"/>
      <c r="BV296" s="5"/>
      <c r="BW296" s="5"/>
      <c r="BX296" s="5"/>
      <c r="BY296" s="5"/>
      <c r="BZ296" s="5"/>
      <c r="CA296" s="5"/>
      <c r="CB296" s="5"/>
      <c r="CC296" s="5"/>
      <c r="CD296" s="5"/>
    </row>
    <row r="297" spans="62:82">
      <c r="BJ297" s="5"/>
      <c r="BK297" s="5"/>
      <c r="BL297" s="5"/>
      <c r="BS297" s="5"/>
      <c r="BT297" s="5"/>
      <c r="BU297" s="5"/>
      <c r="BV297" s="5"/>
      <c r="BW297" s="5"/>
      <c r="BX297" s="5"/>
      <c r="BY297" s="5"/>
      <c r="BZ297" s="5"/>
      <c r="CA297" s="5"/>
      <c r="CB297" s="5"/>
      <c r="CC297" s="5"/>
      <c r="CD297" s="5"/>
    </row>
    <row r="298" spans="62:82">
      <c r="BJ298" s="5"/>
      <c r="BK298" s="5"/>
      <c r="BL298" s="5"/>
      <c r="BS298" s="5"/>
      <c r="BT298" s="5"/>
      <c r="BU298" s="5"/>
      <c r="BV298" s="5"/>
      <c r="BW298" s="5"/>
      <c r="BX298" s="5"/>
      <c r="BY298" s="5"/>
      <c r="BZ298" s="5"/>
      <c r="CA298" s="5"/>
      <c r="CB298" s="5"/>
      <c r="CC298" s="5"/>
      <c r="CD298" s="5"/>
    </row>
    <row r="299" spans="62:82">
      <c r="BJ299" s="5"/>
      <c r="BL299" s="5"/>
      <c r="BS299" s="5"/>
      <c r="BT299" s="5"/>
      <c r="BU299" s="5"/>
      <c r="BV299" s="5"/>
      <c r="BW299" s="5"/>
      <c r="BX299" s="5"/>
      <c r="BY299" s="5"/>
      <c r="BZ299" s="5"/>
      <c r="CA299" s="5"/>
      <c r="CB299" s="5"/>
      <c r="CC299" s="5"/>
      <c r="CD299" s="5"/>
    </row>
    <row r="300" spans="62:82">
      <c r="BJ300" s="5"/>
      <c r="BL300" s="5"/>
      <c r="BS300" s="5"/>
      <c r="BT300" s="5"/>
      <c r="BU300" s="5"/>
      <c r="BV300" s="5"/>
      <c r="BW300" s="5"/>
      <c r="BX300" s="5"/>
      <c r="BY300" s="5"/>
      <c r="BZ300" s="5"/>
      <c r="CA300" s="5"/>
      <c r="CB300" s="5"/>
      <c r="CC300" s="5"/>
      <c r="CD300" s="5"/>
    </row>
    <row r="301" spans="62:82">
      <c r="BY301" s="5"/>
      <c r="BZ301" s="5"/>
      <c r="CA301" s="5"/>
      <c r="CC301" s="5"/>
      <c r="CD301" s="5"/>
    </row>
    <row r="302" spans="62:82">
      <c r="BY302" s="5"/>
      <c r="CC302" s="5"/>
      <c r="CD302" s="5"/>
    </row>
    <row r="303" spans="62:82">
      <c r="BY303" s="5"/>
    </row>
    <row r="304" spans="62:82">
      <c r="BY304" s="5"/>
    </row>
    <row r="358" spans="62:82">
      <c r="BK358" s="5"/>
    </row>
    <row r="359" spans="62:82">
      <c r="BK359" s="5"/>
    </row>
    <row r="360" spans="62:82">
      <c r="BJ360" s="5"/>
      <c r="BK360" s="5"/>
      <c r="BL360" s="5"/>
      <c r="BS360" s="5"/>
      <c r="BT360" s="5"/>
      <c r="BU360" s="5"/>
      <c r="BV360" s="5"/>
      <c r="BW360" s="5"/>
      <c r="BX360" s="5"/>
      <c r="CB360" s="5"/>
    </row>
    <row r="361" spans="62:82">
      <c r="BJ361" s="5"/>
      <c r="BK361" s="5"/>
      <c r="BL361" s="5"/>
      <c r="BS361" s="5"/>
      <c r="BT361" s="5"/>
      <c r="BU361" s="5"/>
      <c r="BV361" s="5"/>
      <c r="BW361" s="5"/>
      <c r="BX361" s="5"/>
      <c r="BZ361" s="5"/>
      <c r="CA361" s="5"/>
      <c r="CB361" s="5"/>
    </row>
    <row r="362" spans="62:82">
      <c r="BJ362" s="5"/>
      <c r="BK362" s="5"/>
      <c r="BL362" s="5"/>
      <c r="BS362" s="5"/>
      <c r="BT362" s="5"/>
      <c r="BU362" s="5"/>
      <c r="BV362" s="5"/>
      <c r="BW362" s="5"/>
      <c r="BX362" s="5"/>
      <c r="BZ362" s="5"/>
      <c r="CA362" s="5"/>
      <c r="CB362" s="5"/>
      <c r="CC362" s="5"/>
      <c r="CD362" s="5"/>
    </row>
    <row r="363" spans="62:82">
      <c r="BJ363" s="5"/>
      <c r="BL363" s="5"/>
      <c r="BS363" s="5"/>
      <c r="BT363" s="5"/>
      <c r="BU363" s="5"/>
      <c r="BV363" s="5"/>
      <c r="BW363" s="5"/>
      <c r="BX363" s="5"/>
      <c r="BZ363" s="5"/>
      <c r="CA363" s="5"/>
      <c r="CB363" s="5"/>
      <c r="CC363" s="5"/>
      <c r="CD363" s="5"/>
    </row>
    <row r="364" spans="62:82">
      <c r="BJ364" s="5"/>
      <c r="BL364" s="5"/>
      <c r="BS364" s="5"/>
      <c r="BT364" s="5"/>
      <c r="BU364" s="5"/>
      <c r="BV364" s="5"/>
      <c r="BW364" s="5"/>
      <c r="BX364" s="5"/>
      <c r="BY364" s="5"/>
      <c r="BZ364" s="5"/>
      <c r="CA364" s="5"/>
      <c r="CB364" s="5"/>
      <c r="CC364" s="5"/>
      <c r="CD364" s="5"/>
    </row>
    <row r="365" spans="62:82">
      <c r="BY365" s="5"/>
      <c r="BZ365" s="5"/>
      <c r="CA365" s="5"/>
      <c r="CC365" s="5"/>
      <c r="CD365" s="5"/>
    </row>
    <row r="366" spans="62:82">
      <c r="BY366" s="5"/>
      <c r="CC366" s="5"/>
      <c r="CD366" s="5"/>
    </row>
    <row r="367" spans="62:82">
      <c r="BY367" s="5"/>
    </row>
    <row r="368" spans="62:82">
      <c r="BY368" s="5"/>
    </row>
  </sheetData>
  <mergeCells count="25">
    <mergeCell ref="G69:I69"/>
    <mergeCell ref="D16:E16"/>
    <mergeCell ref="F16:G16"/>
    <mergeCell ref="A62:T62"/>
    <mergeCell ref="A61:M61"/>
    <mergeCell ref="T16:T17"/>
    <mergeCell ref="S16:S17"/>
    <mergeCell ref="J16:J17"/>
    <mergeCell ref="I16:I17"/>
    <mergeCell ref="B17:B18"/>
    <mergeCell ref="C17:C18"/>
    <mergeCell ref="F18:G18"/>
    <mergeCell ref="H18:I18"/>
    <mergeCell ref="C67:D67"/>
    <mergeCell ref="A65:E65"/>
    <mergeCell ref="H16:H17"/>
    <mergeCell ref="K16:N16"/>
    <mergeCell ref="O16:R16"/>
    <mergeCell ref="A16:A18"/>
    <mergeCell ref="A1:S1"/>
    <mergeCell ref="M3:O3"/>
    <mergeCell ref="D5:E5"/>
    <mergeCell ref="D6:E6"/>
    <mergeCell ref="H6:K6"/>
    <mergeCell ref="P6:Q6"/>
  </mergeCells>
  <phoneticPr fontId="1"/>
  <dataValidations xWindow="443" yWindow="391" count="26">
    <dataValidation type="list" allowBlank="1" showInputMessage="1" showErrorMessage="1" promptTitle="新規登録者" prompt="300円または700円のどちらかを選択してください。" sqref="B60" xr:uid="{00000000-0002-0000-0000-000000000000}">
      <formula1>$BJ$5:$BJ$6</formula1>
    </dataValidation>
    <dataValidation allowBlank="1" showInputMessage="1" showErrorMessage="1" promptTitle="姓" prompt="名字だけを入力してください。" sqref="D20:D60" xr:uid="{00000000-0002-0000-0000-000001000000}"/>
    <dataValidation allowBlank="1" showInputMessage="1" showErrorMessage="1" promptTitle="名" prompt="名前だけを入力してください。" sqref="E20:E60" xr:uid="{00000000-0002-0000-0000-000002000000}"/>
    <dataValidation allowBlank="1" showInputMessage="1" showErrorMessage="1" promptTitle="ﾌﾘｶﾞﾅ（ｾｲ）" prompt="自動的に入力されますが，間違っている場合は直接入力してください。" sqref="F20:F60" xr:uid="{00000000-0002-0000-0000-000003000000}"/>
    <dataValidation allowBlank="1" showInputMessage="1" showErrorMessage="1" promptTitle="ﾌﾘｶﾞﾅ（ﾒｲ）" prompt="自動的に入力されますが，間違っている場合直接入力してください。" sqref="G20:G60" xr:uid="{00000000-0002-0000-0000-000004000000}"/>
    <dataValidation type="list" allowBlank="1" showInputMessage="1" showErrorMessage="1" promptTitle="学年" prompt="リストより選択してください。" sqref="H20:H60" xr:uid="{00000000-0002-0000-0000-000005000000}">
      <formula1>$BK$5:$BK$7</formula1>
    </dataValidation>
    <dataValidation type="list" allowBlank="1" showInputMessage="1" showErrorMessage="1" promptTitle="種目名" prompt="リストより選択してください。" sqref="O19:O60 K19:K60" xr:uid="{00000000-0002-0000-0000-000006000000}">
      <formula1>$CF$5:$CF$39</formula1>
    </dataValidation>
    <dataValidation type="list" allowBlank="1" showInputMessage="1" showErrorMessage="1" promptTitle="補欠" prompt="補欠の場合のみリストより『補』を選択してください。" sqref="R19:R60 N19:N60" xr:uid="{00000000-0002-0000-0000-000007000000}">
      <formula1>$BJ$9:$BJ$10</formula1>
    </dataValidation>
    <dataValidation type="list" allowBlank="1" showInputMessage="1" showErrorMessage="1" promptTitle="ﾘﾚｰ" prompt="リレーに登録する生徒のみリストより選択してください。リレー申込書と一致するようにしてください。_x000d_" sqref="S19:S60" xr:uid="{00000000-0002-0000-0000-000008000000}">
      <formula1>$BU$5:$BU$6</formula1>
    </dataValidation>
    <dataValidation allowBlank="1" showInputMessage="1" showErrorMessage="1" promptTitle="自己最高記録" prompt="ベスト記録を半角で数字で入力してください。_x000d_例）100m　11秒68⇒001168　_x000d_             12秒5⇒00125_x000d_ 800m　2分5秒61⇒020561_x000d_3000m　10分15秒0⇒10150_x000d_走幅跳　6m58⇒0658_x000d_砲丸投　11ｍ38⇒1138_x000d_" sqref="L60 P60" xr:uid="{00000000-0002-0000-0000-000009000000}"/>
    <dataValidation allowBlank="1" showInputMessage="1" showErrorMessage="1" promptTitle="ﾅﾝﾊﾞｰｶｰﾄﾞ" prompt="県陸協登録のﾅﾝﾊﾞｰを半角数字で入力してください。" sqref="C20:C60" xr:uid="{00000000-0002-0000-0000-00000A000000}"/>
    <dataValidation allowBlank="1" showInputMessage="1" showErrorMessage="1" promptTitle="学校名" prompt="直接入力してください。" sqref="D5:E5" xr:uid="{00000000-0002-0000-0000-00000B000000}"/>
    <dataValidation allowBlank="1" showInputMessage="1" showErrorMessage="1" promptTitle="監督名" prompt="直接入力してください。" sqref="D6:E6" xr:uid="{00000000-0002-0000-0000-00000C000000}"/>
    <dataValidation allowBlank="1" showInputMessage="1" showErrorMessage="1" promptTitle="職名" prompt="直接入力してください。" sqref="H6:K6 G69:G70" xr:uid="{00000000-0002-0000-0000-00000D000000}"/>
    <dataValidation type="list" allowBlank="1" showInputMessage="1" showErrorMessage="1" promptTitle="地区中体連名" prompt="リストより選択してください。" sqref="M3:O3" xr:uid="{00000000-0002-0000-0000-00000E000000}">
      <formula1>$BO$5:$BO$16</formula1>
    </dataValidation>
    <dataValidation allowBlank="1" showInputMessage="1" showErrorMessage="1" promptTitle="日付" prompt="申込期日を直接入力してください。" sqref="A65:E65" xr:uid="{00000000-0002-0000-0000-00000F000000}"/>
    <dataValidation allowBlank="1" showInputMessage="1" showErrorMessage="1" promptTitle="学校名" prompt="DE5の欄に学校名を入力すれば，自動的に入ってきます。" sqref="C67:D68" xr:uid="{00000000-0002-0000-0000-000010000000}"/>
    <dataValidation allowBlank="1" showInputMessage="1" showErrorMessage="1" promptTitle="校長名" prompt="直接入力してください。" sqref="K67:L68" xr:uid="{00000000-0002-0000-0000-000011000000}"/>
    <dataValidation allowBlank="1" showInputMessage="1" showErrorMessage="1" promptTitle="氏名" prompt="直接入力してください。" sqref="K69:L70" xr:uid="{00000000-0002-0000-0000-000012000000}"/>
    <dataValidation allowBlank="1" showInputMessage="1" showErrorMessage="1" promptTitle="地区専門部長名" prompt="直接入力してください。" sqref="K71:L71" xr:uid="{00000000-0002-0000-0000-000013000000}"/>
    <dataValidation type="list" allowBlank="1" showInputMessage="1" showErrorMessage="1" promptTitle="性別" prompt="リストより選択してください。" sqref="I20:I60" xr:uid="{00000000-0002-0000-0000-000014000000}">
      <formula1>$BL$5:$BL$6</formula1>
    </dataValidation>
    <dataValidation allowBlank="1" showErrorMessage="1" promptTitle="学年" prompt="リストより選択してください。" sqref="J20:J60" xr:uid="{00000000-0002-0000-0000-000015000000}"/>
    <dataValidation allowBlank="1" showErrorMessage="1" sqref="T20:T60" xr:uid="{00000000-0002-0000-0000-000016000000}"/>
    <dataValidation type="list" allowBlank="1" showInputMessage="1" showErrorMessage="1" promptTitle="地区順位" prompt="リストより選択してください。" sqref="Q19:Q60 M19:M60" xr:uid="{00000000-0002-0000-0000-000017000000}">
      <formula1>$BK$11:$BK$19</formula1>
    </dataValidation>
    <dataValidation type="list" allowBlank="1" showInputMessage="1" showErrorMessage="1" promptTitle="300円登録者" prompt="300円登録の場合は入力してください" sqref="B20:B59" xr:uid="{00000000-0002-0000-0000-000018000000}">
      <formula1>$BJ$5</formula1>
    </dataValidation>
    <dataValidation allowBlank="1" showInputMessage="1" showErrorMessage="1" promptTitle="自己最高記録" prompt="ベスト記録を半角で数字で入力してください。_x000a__x000d_例）_x000a_100m　11秒68⇒1168　_x000a_　　　　　12秒5⇒125_x000d_ _x000a_800m　2分5秒61⇒20561_x000a__x000d_3000m　10分15秒0⇒10150_x000a__x000d_走幅跳　6m58⇒658_x000a__x000d_砲丸投　11ｍ38⇒1138_x000d_" sqref="L20:L59 P20:P59" xr:uid="{00000000-0002-0000-0000-000019000000}"/>
  </dataValidations>
  <pageMargins left="0.82677165354330717" right="0.43307086614173229" top="0.31898148148148148" bottom="0.29375000000000001" header="0.20462962962962963" footer="0.21759259259259259"/>
  <pageSetup paperSize="9" scale="41" orientation="portrait" horizontalDpi="300" verticalDpi="300" r:id="rId1"/>
  <drawing r:id="rId2"/>
  <extLst>
    <ext xmlns:mx="http://schemas.microsoft.com/office/mac/excel/2008/main" uri="{64002731-A6B0-56B0-2670-7721B7C09600}">
      <mx:PLV Mode="1" OnePage="0" WScale="4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23"/>
  <sheetViews>
    <sheetView zoomScale="80" zoomScaleNormal="80" zoomScaleSheetLayoutView="50" zoomScalePageLayoutView="80" workbookViewId="0">
      <pane xSplit="2" ySplit="4" topLeftCell="C5" activePane="bottomRight" state="frozen"/>
      <selection pane="topRight" activeCell="B1" sqref="B1"/>
      <selection pane="bottomLeft" activeCell="A5" sqref="A5"/>
      <selection pane="bottomRight" activeCell="J5" sqref="J5"/>
    </sheetView>
  </sheetViews>
  <sheetFormatPr defaultColWidth="8.875" defaultRowHeight="13.5"/>
  <cols>
    <col min="1" max="1" width="2.625" customWidth="1"/>
    <col min="2" max="2" width="7.125" customWidth="1"/>
    <col min="3" max="3" width="20.625" customWidth="1"/>
    <col min="4" max="8" width="12.625" customWidth="1"/>
  </cols>
  <sheetData>
    <row r="1" spans="1:17" s="96" customFormat="1" ht="44.25" customHeight="1">
      <c r="B1" s="98" t="s">
        <v>490</v>
      </c>
      <c r="C1" s="98"/>
      <c r="D1" s="98"/>
      <c r="E1" s="98"/>
      <c r="F1" s="98"/>
      <c r="G1" s="98"/>
      <c r="H1" s="95"/>
    </row>
    <row r="2" spans="1:17" s="58" customFormat="1" ht="24">
      <c r="D2" s="59" t="s">
        <v>416</v>
      </c>
      <c r="E2" s="152"/>
      <c r="F2" s="152"/>
      <c r="G2" s="60" t="s">
        <v>417</v>
      </c>
      <c r="H2" s="61" t="s">
        <v>467</v>
      </c>
    </row>
    <row r="4" spans="1:17" ht="40.5" customHeight="1">
      <c r="B4" s="40" t="s">
        <v>328</v>
      </c>
      <c r="C4" s="40" t="s">
        <v>419</v>
      </c>
      <c r="D4" s="40" t="s">
        <v>420</v>
      </c>
      <c r="E4" s="40" t="s">
        <v>421</v>
      </c>
      <c r="F4" s="40" t="s">
        <v>422</v>
      </c>
      <c r="G4" s="40" t="s">
        <v>423</v>
      </c>
      <c r="H4" s="40" t="s">
        <v>424</v>
      </c>
      <c r="I4" s="62" t="s">
        <v>401</v>
      </c>
      <c r="J4" s="63" t="s">
        <v>480</v>
      </c>
      <c r="K4" s="64" t="s">
        <v>425</v>
      </c>
      <c r="L4" s="65" t="s">
        <v>426</v>
      </c>
      <c r="M4" s="64" t="s">
        <v>427</v>
      </c>
      <c r="P4" s="10" t="s">
        <v>410</v>
      </c>
      <c r="Q4" s="66" t="s">
        <v>428</v>
      </c>
    </row>
    <row r="5" spans="1:17" ht="83.25" customHeight="1">
      <c r="A5" s="78" t="s">
        <v>447</v>
      </c>
      <c r="B5" s="40">
        <v>1</v>
      </c>
      <c r="C5" s="28"/>
      <c r="D5" s="40"/>
      <c r="E5" s="40"/>
      <c r="F5" s="40"/>
      <c r="G5" s="40"/>
      <c r="H5" s="67">
        <f>SUM(D5:G5)</f>
        <v>0</v>
      </c>
      <c r="I5" s="68">
        <f>COUNTIF(①参加申込書!$B$20:$B$59,②地区別参加人数一覧表!$I$4)</f>
        <v>0</v>
      </c>
      <c r="J5" s="69">
        <f>H5*800</f>
        <v>0</v>
      </c>
      <c r="K5" s="69">
        <f>I5*300+J5</f>
        <v>0</v>
      </c>
      <c r="L5" s="69"/>
      <c r="M5" s="69">
        <f>K5-L5</f>
        <v>0</v>
      </c>
      <c r="P5" s="10" t="s">
        <v>399</v>
      </c>
      <c r="Q5" s="10">
        <v>46</v>
      </c>
    </row>
    <row r="6" spans="1:17" ht="83.25" customHeight="1">
      <c r="A6" s="78" t="s">
        <v>447</v>
      </c>
      <c r="B6" s="40">
        <v>2</v>
      </c>
      <c r="C6" s="28"/>
      <c r="D6" s="40"/>
      <c r="E6" s="40"/>
      <c r="F6" s="40"/>
      <c r="G6" s="40"/>
      <c r="H6" s="67">
        <f t="shared" ref="H6:H19" si="0">SUM(D6:G6)</f>
        <v>0</v>
      </c>
      <c r="I6" s="68"/>
      <c r="J6" s="69">
        <f>H6*800</f>
        <v>0</v>
      </c>
      <c r="K6" s="69">
        <f t="shared" ref="K6" si="1">I6+J6</f>
        <v>0</v>
      </c>
      <c r="L6" s="69"/>
      <c r="M6" s="69">
        <f>K6-L6</f>
        <v>0</v>
      </c>
      <c r="P6" s="10" t="s">
        <v>387</v>
      </c>
      <c r="Q6" s="10">
        <v>50</v>
      </c>
    </row>
    <row r="7" spans="1:17" ht="83.25" customHeight="1">
      <c r="A7" s="78" t="s">
        <v>447</v>
      </c>
      <c r="B7" s="40">
        <v>3</v>
      </c>
      <c r="C7" s="28"/>
      <c r="D7" s="40"/>
      <c r="E7" s="40"/>
      <c r="F7" s="40"/>
      <c r="G7" s="40"/>
      <c r="H7" s="67">
        <f>SUM(D7:G7)</f>
        <v>0</v>
      </c>
      <c r="I7" s="68"/>
      <c r="J7" s="69">
        <f t="shared" ref="J7:J19" si="2">H7*800</f>
        <v>0</v>
      </c>
      <c r="K7" s="69">
        <f>I7+J7</f>
        <v>0</v>
      </c>
      <c r="L7" s="69"/>
      <c r="M7" s="69">
        <f>K7-L7</f>
        <v>0</v>
      </c>
      <c r="P7" s="10" t="s">
        <v>378</v>
      </c>
      <c r="Q7" s="10">
        <v>51</v>
      </c>
    </row>
    <row r="8" spans="1:17" ht="83.25" customHeight="1">
      <c r="A8" s="78" t="s">
        <v>447</v>
      </c>
      <c r="B8" s="57">
        <v>4</v>
      </c>
      <c r="C8" s="28"/>
      <c r="D8" s="40"/>
      <c r="E8" s="40"/>
      <c r="F8" s="40"/>
      <c r="G8" s="40"/>
      <c r="H8" s="67">
        <f t="shared" si="0"/>
        <v>0</v>
      </c>
      <c r="I8" s="68"/>
      <c r="J8" s="69">
        <f t="shared" si="2"/>
        <v>0</v>
      </c>
      <c r="K8" s="69">
        <f t="shared" ref="K8:K19" si="3">I8+J8</f>
        <v>0</v>
      </c>
      <c r="L8" s="69"/>
      <c r="M8" s="69">
        <f>K8-L8</f>
        <v>0</v>
      </c>
      <c r="P8" s="10" t="s">
        <v>369</v>
      </c>
      <c r="Q8" s="10">
        <v>52</v>
      </c>
    </row>
    <row r="9" spans="1:17" ht="83.25" customHeight="1">
      <c r="A9" s="78" t="s">
        <v>447</v>
      </c>
      <c r="B9" s="57">
        <v>5</v>
      </c>
      <c r="C9" s="28"/>
      <c r="D9" s="40"/>
      <c r="E9" s="40"/>
      <c r="F9" s="40"/>
      <c r="G9" s="40"/>
      <c r="H9" s="67">
        <f t="shared" si="0"/>
        <v>0</v>
      </c>
      <c r="I9" s="68"/>
      <c r="J9" s="69">
        <f t="shared" si="2"/>
        <v>0</v>
      </c>
      <c r="K9" s="69">
        <f t="shared" si="3"/>
        <v>0</v>
      </c>
      <c r="L9" s="69"/>
      <c r="M9" s="69">
        <f t="shared" ref="M9:M19" si="4">K9-L9</f>
        <v>0</v>
      </c>
      <c r="P9" s="10" t="s">
        <v>472</v>
      </c>
      <c r="Q9" s="10">
        <v>54</v>
      </c>
    </row>
    <row r="10" spans="1:17" ht="83.25" customHeight="1">
      <c r="A10" s="78" t="s">
        <v>447</v>
      </c>
      <c r="B10" s="57">
        <v>6</v>
      </c>
      <c r="C10" s="28"/>
      <c r="D10" s="40"/>
      <c r="E10" s="40"/>
      <c r="F10" s="40"/>
      <c r="G10" s="40"/>
      <c r="H10" s="67">
        <f t="shared" si="0"/>
        <v>0</v>
      </c>
      <c r="I10" s="68"/>
      <c r="J10" s="69">
        <f t="shared" si="2"/>
        <v>0</v>
      </c>
      <c r="K10" s="69">
        <f t="shared" si="3"/>
        <v>0</v>
      </c>
      <c r="L10" s="69"/>
      <c r="M10" s="69">
        <f t="shared" si="4"/>
        <v>0</v>
      </c>
      <c r="P10" s="10" t="s">
        <v>473</v>
      </c>
      <c r="Q10" s="10">
        <v>55</v>
      </c>
    </row>
    <row r="11" spans="1:17" ht="83.25" customHeight="1">
      <c r="A11" s="78" t="s">
        <v>447</v>
      </c>
      <c r="B11" s="57">
        <v>7</v>
      </c>
      <c r="C11" s="28"/>
      <c r="D11" s="40"/>
      <c r="E11" s="40"/>
      <c r="F11" s="40"/>
      <c r="G11" s="40"/>
      <c r="H11" s="67">
        <f t="shared" si="0"/>
        <v>0</v>
      </c>
      <c r="I11" s="68"/>
      <c r="J11" s="69">
        <f t="shared" si="2"/>
        <v>0</v>
      </c>
      <c r="K11" s="69">
        <f t="shared" si="3"/>
        <v>0</v>
      </c>
      <c r="L11" s="69"/>
      <c r="M11" s="69">
        <f t="shared" si="4"/>
        <v>0</v>
      </c>
      <c r="P11" s="10" t="s">
        <v>345</v>
      </c>
      <c r="Q11" s="10">
        <v>56</v>
      </c>
    </row>
    <row r="12" spans="1:17" ht="83.25" customHeight="1">
      <c r="A12" s="78" t="s">
        <v>447</v>
      </c>
      <c r="B12" s="57">
        <v>8</v>
      </c>
      <c r="C12" s="28"/>
      <c r="D12" s="40"/>
      <c r="E12" s="40"/>
      <c r="F12" s="40"/>
      <c r="G12" s="40"/>
      <c r="H12" s="67">
        <f t="shared" si="0"/>
        <v>0</v>
      </c>
      <c r="I12" s="68"/>
      <c r="J12" s="69">
        <f t="shared" si="2"/>
        <v>0</v>
      </c>
      <c r="K12" s="69">
        <f t="shared" si="3"/>
        <v>0</v>
      </c>
      <c r="L12" s="69"/>
      <c r="M12" s="69">
        <f t="shared" si="4"/>
        <v>0</v>
      </c>
      <c r="P12" s="10" t="s">
        <v>339</v>
      </c>
      <c r="Q12" s="10">
        <v>57</v>
      </c>
    </row>
    <row r="13" spans="1:17" ht="83.25" customHeight="1">
      <c r="A13" s="78" t="s">
        <v>447</v>
      </c>
      <c r="B13" s="57">
        <v>9</v>
      </c>
      <c r="C13" s="28"/>
      <c r="D13" s="40"/>
      <c r="E13" s="40"/>
      <c r="F13" s="40"/>
      <c r="G13" s="40"/>
      <c r="H13" s="67">
        <f t="shared" si="0"/>
        <v>0</v>
      </c>
      <c r="I13" s="68"/>
      <c r="J13" s="69">
        <f t="shared" si="2"/>
        <v>0</v>
      </c>
      <c r="K13" s="69">
        <f t="shared" si="3"/>
        <v>0</v>
      </c>
      <c r="L13" s="69"/>
      <c r="M13" s="69">
        <f t="shared" si="4"/>
        <v>0</v>
      </c>
      <c r="P13" s="10" t="s">
        <v>333</v>
      </c>
      <c r="Q13" s="10">
        <v>58</v>
      </c>
    </row>
    <row r="14" spans="1:17" ht="83.25" customHeight="1">
      <c r="A14" s="78" t="s">
        <v>447</v>
      </c>
      <c r="B14" s="57">
        <v>10</v>
      </c>
      <c r="C14" s="28"/>
      <c r="D14" s="40"/>
      <c r="E14" s="40"/>
      <c r="F14" s="40"/>
      <c r="G14" s="40"/>
      <c r="H14" s="67">
        <f t="shared" si="0"/>
        <v>0</v>
      </c>
      <c r="I14" s="68"/>
      <c r="J14" s="69">
        <f t="shared" si="2"/>
        <v>0</v>
      </c>
      <c r="K14" s="69">
        <f t="shared" si="3"/>
        <v>0</v>
      </c>
      <c r="L14" s="69"/>
      <c r="M14" s="69">
        <f t="shared" si="4"/>
        <v>0</v>
      </c>
      <c r="P14" s="10" t="s">
        <v>317</v>
      </c>
      <c r="Q14" s="10">
        <v>59</v>
      </c>
    </row>
    <row r="15" spans="1:17" ht="83.25" customHeight="1">
      <c r="A15" s="78" t="s">
        <v>447</v>
      </c>
      <c r="B15" s="57">
        <v>11</v>
      </c>
      <c r="C15" s="28"/>
      <c r="D15" s="40"/>
      <c r="E15" s="40"/>
      <c r="F15" s="40"/>
      <c r="G15" s="40"/>
      <c r="H15" s="67">
        <f t="shared" si="0"/>
        <v>0</v>
      </c>
      <c r="I15" s="68"/>
      <c r="J15" s="69">
        <f t="shared" si="2"/>
        <v>0</v>
      </c>
      <c r="K15" s="69">
        <f t="shared" si="3"/>
        <v>0</v>
      </c>
      <c r="L15" s="69"/>
      <c r="M15" s="69">
        <f t="shared" si="4"/>
        <v>0</v>
      </c>
    </row>
    <row r="16" spans="1:17" ht="83.25" customHeight="1">
      <c r="A16" s="78" t="s">
        <v>447</v>
      </c>
      <c r="B16" s="57">
        <v>12</v>
      </c>
      <c r="C16" s="28"/>
      <c r="D16" s="40"/>
      <c r="E16" s="40"/>
      <c r="F16" s="40"/>
      <c r="G16" s="40"/>
      <c r="H16" s="67">
        <f t="shared" si="0"/>
        <v>0</v>
      </c>
      <c r="I16" s="68"/>
      <c r="J16" s="69">
        <f t="shared" si="2"/>
        <v>0</v>
      </c>
      <c r="K16" s="69">
        <f t="shared" si="3"/>
        <v>0</v>
      </c>
      <c r="L16" s="69"/>
      <c r="M16" s="69">
        <f t="shared" si="4"/>
        <v>0</v>
      </c>
    </row>
    <row r="17" spans="1:13" ht="83.25" customHeight="1">
      <c r="A17" s="78" t="s">
        <v>447</v>
      </c>
      <c r="B17" s="57">
        <v>13</v>
      </c>
      <c r="C17" s="28"/>
      <c r="D17" s="40"/>
      <c r="E17" s="40"/>
      <c r="F17" s="40"/>
      <c r="G17" s="40"/>
      <c r="H17" s="67">
        <f t="shared" si="0"/>
        <v>0</v>
      </c>
      <c r="I17" s="68"/>
      <c r="J17" s="69">
        <f t="shared" si="2"/>
        <v>0</v>
      </c>
      <c r="K17" s="69">
        <f t="shared" si="3"/>
        <v>0</v>
      </c>
      <c r="L17" s="69"/>
      <c r="M17" s="69">
        <f t="shared" si="4"/>
        <v>0</v>
      </c>
    </row>
    <row r="18" spans="1:13" ht="83.25" customHeight="1">
      <c r="A18" s="78" t="s">
        <v>447</v>
      </c>
      <c r="B18" s="57">
        <v>14</v>
      </c>
      <c r="C18" s="28"/>
      <c r="D18" s="40"/>
      <c r="E18" s="40"/>
      <c r="F18" s="40"/>
      <c r="G18" s="40"/>
      <c r="H18" s="67">
        <f t="shared" si="0"/>
        <v>0</v>
      </c>
      <c r="I18" s="68"/>
      <c r="J18" s="69">
        <f t="shared" si="2"/>
        <v>0</v>
      </c>
      <c r="K18" s="69">
        <f t="shared" si="3"/>
        <v>0</v>
      </c>
      <c r="L18" s="69"/>
      <c r="M18" s="69">
        <f t="shared" si="4"/>
        <v>0</v>
      </c>
    </row>
    <row r="19" spans="1:13" ht="83.25" customHeight="1">
      <c r="A19" s="78" t="s">
        <v>447</v>
      </c>
      <c r="B19" s="57">
        <v>15</v>
      </c>
      <c r="C19" s="28"/>
      <c r="D19" s="40"/>
      <c r="E19" s="40"/>
      <c r="F19" s="40"/>
      <c r="G19" s="40"/>
      <c r="H19" s="67">
        <f t="shared" si="0"/>
        <v>0</v>
      </c>
      <c r="I19" s="68"/>
      <c r="J19" s="69">
        <f t="shared" si="2"/>
        <v>0</v>
      </c>
      <c r="K19" s="69">
        <f t="shared" si="3"/>
        <v>0</v>
      </c>
      <c r="L19" s="69"/>
      <c r="M19" s="69">
        <f t="shared" si="4"/>
        <v>0</v>
      </c>
    </row>
    <row r="20" spans="1:13">
      <c r="H20" s="70"/>
      <c r="I20" s="70">
        <f t="shared" ref="I20:M20" si="5">SUM(I5:I19)</f>
        <v>0</v>
      </c>
      <c r="J20" s="71">
        <f t="shared" si="5"/>
        <v>0</v>
      </c>
      <c r="K20" s="71">
        <f t="shared" si="5"/>
        <v>0</v>
      </c>
      <c r="L20" s="71">
        <f t="shared" si="5"/>
        <v>0</v>
      </c>
      <c r="M20" s="71">
        <f t="shared" si="5"/>
        <v>0</v>
      </c>
    </row>
    <row r="21" spans="1:13" s="97" customFormat="1" ht="25.5" customHeight="1">
      <c r="B21" s="97" t="s">
        <v>429</v>
      </c>
    </row>
    <row r="22" spans="1:13" s="97" customFormat="1" ht="25.5" customHeight="1">
      <c r="B22" s="97" t="s">
        <v>430</v>
      </c>
    </row>
    <row r="23" spans="1:13" s="97" customFormat="1" ht="25.5" customHeight="1">
      <c r="B23" s="97" t="s">
        <v>431</v>
      </c>
    </row>
  </sheetData>
  <mergeCells count="1">
    <mergeCell ref="E2:F2"/>
  </mergeCells>
  <phoneticPr fontId="1"/>
  <dataValidations count="6">
    <dataValidation allowBlank="1" showInputMessage="1" showErrorMessage="1" promptTitle="女子補欠" prompt="申込書で補欠欄に『補』と入力した人数です。" sqref="G5" xr:uid="{00000000-0002-0000-0100-000000000000}"/>
    <dataValidation allowBlank="1" showInputMessage="1" showErrorMessage="1" promptTitle="女子選手" prompt="必ず参加する生徒の人数を入力してください。" sqref="F5" xr:uid="{00000000-0002-0000-0100-000001000000}"/>
    <dataValidation allowBlank="1" showInputMessage="1" showErrorMessage="1" promptTitle="男子補欠" prompt="申込書で補欠欄に『補』と入力した人数です。" sqref="E5" xr:uid="{00000000-0002-0000-0100-000002000000}"/>
    <dataValidation allowBlank="1" showInputMessage="1" showErrorMessage="1" promptTitle="男子選手" prompt="必ず参加する生徒の人数を入力してください。" sqref="D5" xr:uid="{00000000-0002-0000-0100-000003000000}"/>
    <dataValidation allowBlank="1" showInputMessage="1" showErrorMessage="1" promptTitle="学校名" prompt="直接入力してください。" sqref="C5" xr:uid="{00000000-0002-0000-0100-000004000000}"/>
    <dataValidation type="list" allowBlank="1" showInputMessage="1" showErrorMessage="1" promptTitle="地区名" prompt="リストより選択してください" sqref="E2:F2" xr:uid="{00000000-0002-0000-0100-000005000000}">
      <formula1>$P$5:$P$14</formula1>
    </dataValidation>
  </dataValidations>
  <printOptions horizontalCentered="1"/>
  <pageMargins left="0.94488188976377963" right="0.74803149606299213" top="0.86614173228346458" bottom="0.39370078740157483" header="0.51181102362204722" footer="0.27559055118110237"/>
  <pageSetup paperSize="9" scale="51" orientation="portrait" r:id="rId1"/>
  <colBreaks count="1" manualBreakCount="1">
    <brk id="14" max="22"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L25"/>
  <sheetViews>
    <sheetView zoomScale="73" zoomScaleNormal="60" zoomScalePageLayoutView="60" workbookViewId="0">
      <selection activeCell="F9" sqref="F9"/>
    </sheetView>
  </sheetViews>
  <sheetFormatPr defaultColWidth="8.875" defaultRowHeight="13.5"/>
  <cols>
    <col min="1" max="1" width="5" customWidth="1"/>
    <col min="2" max="3" width="15.625" customWidth="1"/>
    <col min="4" max="4" width="10.625" customWidth="1"/>
    <col min="5" max="5" width="8.625" customWidth="1"/>
    <col min="6" max="6" width="17" customWidth="1"/>
    <col min="8" max="8" width="8.625" bestFit="1" customWidth="1"/>
    <col min="9" max="9" width="6.625" bestFit="1" customWidth="1"/>
    <col min="10" max="10" width="9.875" bestFit="1" customWidth="1"/>
    <col min="11" max="11" width="6.125" bestFit="1" customWidth="1"/>
    <col min="12" max="12" width="14.125" bestFit="1" customWidth="1"/>
  </cols>
  <sheetData>
    <row r="1" spans="1:12" ht="21">
      <c r="A1" s="153" t="s">
        <v>489</v>
      </c>
      <c r="B1" s="153"/>
      <c r="C1" s="153"/>
      <c r="D1" s="153"/>
      <c r="E1" s="153"/>
      <c r="F1" s="153"/>
    </row>
    <row r="2" spans="1:12" ht="21">
      <c r="A2" s="72"/>
      <c r="B2" s="72"/>
      <c r="C2" s="72"/>
      <c r="D2" s="72"/>
      <c r="F2" s="61" t="s">
        <v>418</v>
      </c>
    </row>
    <row r="3" spans="1:12" ht="21">
      <c r="A3" s="23"/>
      <c r="B3" s="73" t="s">
        <v>432</v>
      </c>
      <c r="C3" s="49"/>
      <c r="D3" s="74" t="s">
        <v>433</v>
      </c>
    </row>
    <row r="5" spans="1:12" ht="30" customHeight="1">
      <c r="A5" s="40" t="s">
        <v>328</v>
      </c>
      <c r="B5" s="40" t="s">
        <v>403</v>
      </c>
      <c r="C5" s="40" t="s">
        <v>434</v>
      </c>
      <c r="D5" s="40" t="s">
        <v>435</v>
      </c>
      <c r="E5" s="41" t="s">
        <v>436</v>
      </c>
      <c r="F5" s="41" t="s">
        <v>493</v>
      </c>
      <c r="H5" s="10" t="s">
        <v>410</v>
      </c>
      <c r="I5" s="66" t="s">
        <v>428</v>
      </c>
      <c r="J5" s="40" t="s">
        <v>435</v>
      </c>
      <c r="K5" s="44" t="s">
        <v>437</v>
      </c>
      <c r="L5" s="41" t="s">
        <v>493</v>
      </c>
    </row>
    <row r="6" spans="1:12" ht="28.5" customHeight="1">
      <c r="A6" s="40">
        <v>1</v>
      </c>
      <c r="B6" s="75"/>
      <c r="C6" s="75"/>
      <c r="D6" s="76"/>
      <c r="E6" s="76"/>
      <c r="F6" s="40"/>
      <c r="H6" s="10" t="s">
        <v>399</v>
      </c>
      <c r="I6" s="10">
        <v>46</v>
      </c>
      <c r="J6" s="77" t="s">
        <v>435</v>
      </c>
      <c r="K6" s="44" t="s">
        <v>438</v>
      </c>
      <c r="L6" s="40" t="s">
        <v>439</v>
      </c>
    </row>
    <row r="7" spans="1:12" ht="28.5" customHeight="1">
      <c r="A7" s="40">
        <v>2</v>
      </c>
      <c r="B7" s="75"/>
      <c r="C7" s="75"/>
      <c r="D7" s="76"/>
      <c r="E7" s="76"/>
      <c r="F7" s="40"/>
      <c r="H7" s="10" t="s">
        <v>387</v>
      </c>
      <c r="I7" s="10">
        <v>50</v>
      </c>
      <c r="J7" s="10" t="s">
        <v>481</v>
      </c>
      <c r="K7" s="44" t="s">
        <v>440</v>
      </c>
      <c r="L7" s="40" t="s">
        <v>441</v>
      </c>
    </row>
    <row r="8" spans="1:12" ht="28.5" customHeight="1">
      <c r="A8" s="107">
        <v>3</v>
      </c>
      <c r="B8" s="75"/>
      <c r="C8" s="75"/>
      <c r="D8" s="76"/>
      <c r="E8" s="76"/>
      <c r="F8" s="40"/>
      <c r="H8" s="10" t="s">
        <v>378</v>
      </c>
      <c r="I8" s="10">
        <v>51</v>
      </c>
      <c r="L8" s="40" t="s">
        <v>442</v>
      </c>
    </row>
    <row r="9" spans="1:12" ht="28.5" customHeight="1">
      <c r="A9" s="107">
        <v>4</v>
      </c>
      <c r="B9" s="75"/>
      <c r="C9" s="75"/>
      <c r="D9" s="76"/>
      <c r="E9" s="76"/>
      <c r="F9" s="40"/>
      <c r="H9" s="10" t="s">
        <v>369</v>
      </c>
      <c r="I9" s="10">
        <v>52</v>
      </c>
      <c r="L9" s="40" t="s">
        <v>443</v>
      </c>
    </row>
    <row r="10" spans="1:12" ht="28.5" customHeight="1">
      <c r="A10" s="107">
        <v>5</v>
      </c>
      <c r="B10" s="75"/>
      <c r="C10" s="75"/>
      <c r="D10" s="76"/>
      <c r="E10" s="76"/>
      <c r="F10" s="40"/>
      <c r="H10" s="10" t="s">
        <v>472</v>
      </c>
      <c r="I10" s="10">
        <v>54</v>
      </c>
      <c r="L10" s="40" t="s">
        <v>444</v>
      </c>
    </row>
    <row r="11" spans="1:12" ht="28.5" customHeight="1">
      <c r="A11" s="107">
        <v>6</v>
      </c>
      <c r="B11" s="75"/>
      <c r="C11" s="75"/>
      <c r="D11" s="76"/>
      <c r="E11" s="76"/>
      <c r="F11" s="40"/>
      <c r="H11" s="10" t="s">
        <v>473</v>
      </c>
      <c r="I11" s="10">
        <v>55</v>
      </c>
      <c r="L11" s="113" t="s">
        <v>492</v>
      </c>
    </row>
    <row r="12" spans="1:12" ht="28.5" customHeight="1">
      <c r="A12" s="107">
        <v>7</v>
      </c>
      <c r="B12" s="75"/>
      <c r="C12" s="75"/>
      <c r="D12" s="76"/>
      <c r="E12" s="76"/>
      <c r="F12" s="40"/>
      <c r="H12" s="10" t="s">
        <v>345</v>
      </c>
      <c r="I12" s="10">
        <v>56</v>
      </c>
    </row>
    <row r="13" spans="1:12" ht="28.5" customHeight="1">
      <c r="A13" s="107">
        <v>8</v>
      </c>
      <c r="B13" s="75"/>
      <c r="C13" s="75"/>
      <c r="D13" s="76"/>
      <c r="E13" s="76"/>
      <c r="F13" s="40"/>
      <c r="H13" s="10" t="s">
        <v>339</v>
      </c>
      <c r="I13" s="10">
        <v>57</v>
      </c>
    </row>
    <row r="14" spans="1:12" ht="28.5" customHeight="1">
      <c r="A14" s="107">
        <v>9</v>
      </c>
      <c r="B14" s="75"/>
      <c r="C14" s="75"/>
      <c r="D14" s="76"/>
      <c r="E14" s="76"/>
      <c r="F14" s="40"/>
      <c r="H14" s="10" t="s">
        <v>333</v>
      </c>
      <c r="I14" s="10">
        <v>58</v>
      </c>
    </row>
    <row r="15" spans="1:12" ht="28.5" customHeight="1">
      <c r="A15" s="107">
        <v>10</v>
      </c>
      <c r="B15" s="75"/>
      <c r="C15" s="75"/>
      <c r="D15" s="76"/>
      <c r="E15" s="76"/>
      <c r="F15" s="40"/>
      <c r="H15" s="10" t="s">
        <v>317</v>
      </c>
      <c r="I15" s="10">
        <v>59</v>
      </c>
    </row>
    <row r="16" spans="1:12" ht="28.5" customHeight="1">
      <c r="A16" s="107">
        <v>11</v>
      </c>
      <c r="B16" s="75"/>
      <c r="C16" s="75"/>
      <c r="D16" s="76"/>
      <c r="E16" s="76"/>
      <c r="F16" s="40"/>
    </row>
    <row r="17" spans="1:6" ht="28.5" customHeight="1">
      <c r="A17" s="107">
        <v>12</v>
      </c>
      <c r="B17" s="75"/>
      <c r="C17" s="75"/>
      <c r="D17" s="76"/>
      <c r="E17" s="76"/>
      <c r="F17" s="40"/>
    </row>
    <row r="18" spans="1:6" ht="28.5" customHeight="1">
      <c r="A18" s="107">
        <v>13</v>
      </c>
      <c r="B18" s="75"/>
      <c r="C18" s="75"/>
      <c r="D18" s="76"/>
      <c r="E18" s="76"/>
      <c r="F18" s="40"/>
    </row>
    <row r="19" spans="1:6" ht="28.5" customHeight="1">
      <c r="A19" s="107">
        <v>14</v>
      </c>
      <c r="B19" s="75"/>
      <c r="C19" s="75"/>
      <c r="D19" s="76"/>
      <c r="E19" s="76"/>
      <c r="F19" s="40"/>
    </row>
    <row r="20" spans="1:6" ht="28.5" customHeight="1">
      <c r="A20" s="107">
        <v>15</v>
      </c>
      <c r="B20" s="75"/>
      <c r="C20" s="75"/>
      <c r="D20" s="76"/>
      <c r="E20" s="76"/>
      <c r="F20" s="40"/>
    </row>
    <row r="22" spans="1:6">
      <c r="A22" t="s">
        <v>482</v>
      </c>
    </row>
    <row r="23" spans="1:6">
      <c r="A23" t="s">
        <v>483</v>
      </c>
    </row>
    <row r="24" spans="1:6">
      <c r="A24" t="s">
        <v>445</v>
      </c>
    </row>
    <row r="25" spans="1:6">
      <c r="A25" t="s">
        <v>446</v>
      </c>
    </row>
  </sheetData>
  <mergeCells count="1">
    <mergeCell ref="A1:F1"/>
  </mergeCells>
  <phoneticPr fontId="1"/>
  <dataValidations xWindow="234" yWindow="738" count="6">
    <dataValidation type="list" allowBlank="1" showInputMessage="1" showErrorMessage="1" promptTitle="引率の有無" prompt="リストより選択してください。" sqref="E6:E20" xr:uid="{00000000-0002-0000-0200-000000000000}">
      <formula1>$K$6:$K$7</formula1>
    </dataValidation>
    <dataValidation type="list" allowBlank="1" showInputMessage="1" showErrorMessage="1" promptTitle="公認審判" prompt="リストより選択してください" sqref="D6:D20" xr:uid="{00000000-0002-0000-0200-000001000000}">
      <formula1>$J$6:$J$7</formula1>
    </dataValidation>
    <dataValidation allowBlank="1" showInputMessage="1" showErrorMessage="1" promptTitle="氏名" prompt="直接入力してください。" sqref="C6:C20" xr:uid="{00000000-0002-0000-0200-000002000000}"/>
    <dataValidation allowBlank="1" showInputMessage="1" showErrorMessage="1" promptTitle="学校名" prompt="直接入力してください。" sqref="B6:B20" xr:uid="{00000000-0002-0000-0200-000003000000}"/>
    <dataValidation type="list" allowBlank="1" showInputMessage="1" showErrorMessage="1" promptTitle="地区名" prompt="リストより選択してください。" sqref="C3" xr:uid="{00000000-0002-0000-0200-000004000000}">
      <formula1>$H$6:$H$15</formula1>
    </dataValidation>
    <dataValidation type="list" allowBlank="1" showInputMessage="1" showErrorMessage="1" promptTitle="勤務処理" prompt="旅費支出を把握するための調査です。_x000a_必ず選択してください。" sqref="F6:F20" xr:uid="{00000000-0002-0000-0200-000005000000}">
      <formula1>$L$6:$L$11</formula1>
    </dataValidation>
  </dataValidations>
  <pageMargins left="0.74803149606299213" right="0.39" top="0.98425196850393704" bottom="0.98425196850393704" header="0.51181102362204722" footer="0.51181102362204722"/>
  <pageSetup paperSize="9" scale="107" orientation="portrait" r:id="rId1"/>
  <extLst>
    <ext xmlns:mx="http://schemas.microsoft.com/office/mac/excel/2008/main" uri="{64002731-A6B0-56B0-2670-7721B7C09600}">
      <mx:PLV Mode="1" OnePage="0" WScale="107"/>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①参加申込書</vt:lpstr>
      <vt:lpstr>②地区別参加人数一覧表</vt:lpstr>
      <vt:lpstr>③補助審判員名簿</vt:lpstr>
      <vt:lpstr>①参加申込書!Print_Area</vt:lpstr>
      <vt:lpstr>②地区別参加人数一覧表!Print_Area</vt:lpstr>
      <vt:lpstr>③補助審判員名簿!Print_Area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上岡 洋輔</dc:creator>
  <cp:lastModifiedBy>鹿児島県中学校体育連盟</cp:lastModifiedBy>
  <cp:lastPrinted>2021-01-20T07:54:53Z</cp:lastPrinted>
  <dcterms:created xsi:type="dcterms:W3CDTF">2017-01-13T06:13:24Z</dcterms:created>
  <dcterms:modified xsi:type="dcterms:W3CDTF">2021-05-31T08:18:05Z</dcterms:modified>
</cp:coreProperties>
</file>